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 firstSheet="11" activeTab="1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20">'政府性基金拨款支出预算表(政府预算)'!$A$1:$P$7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25725"/>
</workbook>
</file>

<file path=xl/calcChain.xml><?xml version="1.0" encoding="utf-8"?>
<calcChain xmlns="http://schemas.openxmlformats.org/spreadsheetml/2006/main">
  <c r="E8" i="11"/>
  <c r="E7" s="1"/>
  <c r="F8"/>
  <c r="G8"/>
  <c r="H8"/>
  <c r="I8"/>
  <c r="I7" s="1"/>
  <c r="J8"/>
  <c r="K8"/>
  <c r="L8"/>
  <c r="M8"/>
  <c r="M7" s="1"/>
  <c r="N8"/>
  <c r="O8"/>
  <c r="P8"/>
  <c r="Q8"/>
  <c r="Q7" s="1"/>
  <c r="R8"/>
  <c r="S8"/>
  <c r="T8"/>
  <c r="U8"/>
  <c r="U7" s="1"/>
  <c r="V8"/>
  <c r="W8"/>
  <c r="D8"/>
  <c r="D7" s="1"/>
  <c r="I8" i="58"/>
  <c r="H8"/>
  <c r="G8"/>
  <c r="F8"/>
  <c r="E8"/>
  <c r="D8"/>
  <c r="M7"/>
  <c r="L7"/>
  <c r="K7"/>
  <c r="J7"/>
  <c r="I7"/>
  <c r="H7"/>
  <c r="G7"/>
  <c r="F7"/>
  <c r="E7"/>
  <c r="D7"/>
  <c r="G28" i="57"/>
  <c r="F28"/>
  <c r="E28"/>
  <c r="G22"/>
  <c r="F22"/>
  <c r="E22"/>
  <c r="G17"/>
  <c r="F17"/>
  <c r="E17"/>
  <c r="H10"/>
  <c r="G10"/>
  <c r="F10"/>
  <c r="E10"/>
  <c r="G9"/>
  <c r="F9"/>
  <c r="E9"/>
  <c r="H8"/>
  <c r="G8"/>
  <c r="F8"/>
  <c r="E8"/>
  <c r="P7" i="12"/>
  <c r="O7"/>
  <c r="N7"/>
  <c r="M7"/>
  <c r="L7"/>
  <c r="K7"/>
  <c r="J7"/>
  <c r="I7"/>
  <c r="H7"/>
  <c r="G7"/>
  <c r="F7"/>
  <c r="E7"/>
  <c r="D7"/>
  <c r="P6"/>
  <c r="O6"/>
  <c r="N6"/>
  <c r="M6"/>
  <c r="L6"/>
  <c r="K6"/>
  <c r="J6"/>
  <c r="I6"/>
  <c r="H6"/>
  <c r="G6"/>
  <c r="F6"/>
  <c r="E6"/>
  <c r="D6"/>
  <c r="K15" i="10"/>
  <c r="J15"/>
  <c r="D15"/>
  <c r="D9"/>
  <c r="D8"/>
  <c r="K7"/>
  <c r="J7"/>
  <c r="I7"/>
  <c r="H7"/>
  <c r="G7"/>
  <c r="F7"/>
  <c r="E7"/>
  <c r="D7"/>
  <c r="K6"/>
  <c r="J6"/>
  <c r="I6"/>
  <c r="H6"/>
  <c r="G6"/>
  <c r="F6"/>
  <c r="E6"/>
  <c r="D6"/>
  <c r="I8" i="8"/>
  <c r="H8"/>
  <c r="G8"/>
  <c r="F8"/>
  <c r="E8"/>
  <c r="D8"/>
  <c r="I7"/>
  <c r="H7"/>
  <c r="G7"/>
  <c r="F7"/>
  <c r="E7"/>
  <c r="D7"/>
  <c r="W16" i="11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W7"/>
  <c r="V7"/>
  <c r="T7"/>
  <c r="S7"/>
  <c r="R7"/>
  <c r="P7"/>
  <c r="O7"/>
  <c r="N7"/>
  <c r="L7"/>
  <c r="K7"/>
  <c r="J7"/>
  <c r="H7"/>
  <c r="G7"/>
  <c r="F7"/>
  <c r="T23" i="9"/>
  <c r="D23"/>
  <c r="T22"/>
  <c r="D22"/>
  <c r="T21"/>
  <c r="D21"/>
  <c r="T20"/>
  <c r="D20"/>
  <c r="T19"/>
  <c r="D19"/>
  <c r="T18"/>
  <c r="D18"/>
  <c r="T17"/>
  <c r="D17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T15"/>
  <c r="D15"/>
  <c r="T14"/>
  <c r="D14"/>
  <c r="T13"/>
  <c r="D13"/>
  <c r="T12"/>
  <c r="D12"/>
  <c r="T11"/>
  <c r="D11"/>
  <c r="T10"/>
  <c r="D10"/>
  <c r="T9"/>
  <c r="D9"/>
  <c r="V8"/>
  <c r="U8"/>
  <c r="T8"/>
  <c r="S8"/>
  <c r="R8"/>
  <c r="Q8"/>
  <c r="P8"/>
  <c r="O8"/>
  <c r="N8"/>
  <c r="M8"/>
  <c r="L8"/>
  <c r="K8"/>
  <c r="J8"/>
  <c r="I8"/>
  <c r="H8"/>
  <c r="G8"/>
  <c r="F8"/>
  <c r="E8"/>
  <c r="D8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G8" i="61"/>
  <c r="F8"/>
  <c r="E8"/>
  <c r="D8"/>
  <c r="G7"/>
  <c r="F7"/>
  <c r="E7"/>
  <c r="D7"/>
  <c r="H8" i="7"/>
  <c r="G8"/>
  <c r="F8"/>
  <c r="E8"/>
  <c r="D8"/>
  <c r="H7"/>
  <c r="G7"/>
  <c r="F7"/>
  <c r="E7"/>
  <c r="D7"/>
  <c r="E28" i="55"/>
  <c r="D28"/>
  <c r="E27"/>
  <c r="D27"/>
  <c r="E26"/>
  <c r="D26"/>
  <c r="E25"/>
  <c r="D25"/>
  <c r="E24"/>
  <c r="D24"/>
  <c r="E23"/>
  <c r="D23"/>
  <c r="E22"/>
  <c r="D22"/>
  <c r="E21"/>
  <c r="D21"/>
  <c r="E19"/>
  <c r="D19"/>
  <c r="E18"/>
  <c r="D18"/>
  <c r="E17"/>
  <c r="D17"/>
  <c r="E15"/>
  <c r="D15"/>
  <c r="E14"/>
  <c r="D14"/>
  <c r="E13"/>
  <c r="D13"/>
  <c r="E11"/>
  <c r="D11"/>
  <c r="E10"/>
  <c r="D10"/>
  <c r="F16" i="6"/>
  <c r="F8"/>
  <c r="E8"/>
  <c r="D8"/>
  <c r="F7"/>
  <c r="E7"/>
  <c r="D7"/>
</calcChain>
</file>

<file path=xl/sharedStrings.xml><?xml version="1.0" encoding="utf-8"?>
<sst xmlns="http://schemas.openxmlformats.org/spreadsheetml/2006/main" count="1676" uniqueCount="500">
  <si>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</si>
  <si>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</si>
  <si>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</si>
  <si>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</si>
  <si>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</si>
  <si>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</si>
  <si>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</si>
  <si>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</si>
  <si>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</si>
  <si>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</si>
  <si>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</si>
  <si>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</si>
  <si>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</si>
  <si>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</si>
  <si>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</si>
  <si>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</si>
  <si>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</si>
  <si>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</si>
  <si>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</si>
  <si>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</si>
  <si>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</si>
  <si>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</si>
  <si>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</si>
  <si>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</si>
  <si>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</si>
  <si>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</si>
  <si>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</si>
  <si>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</si>
  <si>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</si>
  <si>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</si>
  <si>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</si>
  <si>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</si>
  <si>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</si>
  <si>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</si>
  <si>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</si>
  <si>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</si>
  <si>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</si>
  <si>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</si>
  <si>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</si>
  <si>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</si>
  <si>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</si>
  <si>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</si>
  <si>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</si>
  <si>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</si>
  <si>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</si>
  <si>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</si>
  <si>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</si>
  <si>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</si>
  <si>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</si>
  <si>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</si>
  <si>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</si>
  <si>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</si>
  <si>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</si>
  <si>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</si>
  <si>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</si>
  <si>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</si>
  <si>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</si>
  <si>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</si>
  <si>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</si>
  <si>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</si>
  <si>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</si>
  <si>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</si>
  <si>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</si>
  <si>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</si>
  <si>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</si>
  <si>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</si>
  <si>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</si>
  <si>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</si>
  <si>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</si>
  <si>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</si>
  <si>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</si>
  <si>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</si>
  <si>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</si>
  <si>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</si>
  <si>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</si>
  <si>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</si>
  <si>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</si>
  <si>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</si>
  <si>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</si>
  <si>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</si>
  <si>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</si>
  <si>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</si>
  <si>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</si>
  <si>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</si>
  <si>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</si>
  <si>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</si>
  <si>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</si>
  <si>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</si>
  <si>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</si>
  <si>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</si>
  <si>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</si>
  <si>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</si>
  <si>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</si>
  <si>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</si>
  <si>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</si>
  <si>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</si>
  <si>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</si>
  <si>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</si>
  <si>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</si>
  <si>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</si>
  <si>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</si>
  <si>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</si>
  <si>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</si>
  <si>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</si>
  <si>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</si>
  <si>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907</t>
  </si>
  <si>
    <t>汨罗市白水镇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</si>
  <si>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</si>
  <si>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</si>
  <si>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</si>
  <si>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</si>
  <si>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</si>
  <si>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</si>
  <si>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</si>
  <si>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</si>
  <si>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</si>
  <si>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</si>
  <si>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</si>
  <si>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</si>
  <si>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</si>
  <si>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</si>
  <si>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</si>
  <si>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</si>
  <si>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</si>
  <si>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</si>
  <si>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</si>
  <si>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</si>
  <si>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208</t>
  </si>
  <si>
    <t xml:space="preserve">     社会保障和就业支出</t>
  </si>
  <si>
    <t xml:space="preserve">    20801</t>
  </si>
  <si>
    <t xml:space="preserve">         人力资源和社会保障管理事务</t>
  </si>
  <si>
    <t xml:space="preserve">        2080101</t>
  </si>
  <si>
    <t xml:space="preserve">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</si>
  <si>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</si>
  <si>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</si>
  <si>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</si>
  <si>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</si>
  <si>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</si>
  <si>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</si>
  <si>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</si>
  <si>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</si>
  <si>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</si>
  <si>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</si>
  <si>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</si>
  <si>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</si>
  <si>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</si>
  <si>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</si>
  <si>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</si>
  <si>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</si>
  <si>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</si>
  <si>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</si>
  <si>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</si>
  <si>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</si>
  <si>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</si>
  <si>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</si>
  <si>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</si>
  <si>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</si>
  <si>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</si>
  <si>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</si>
  <si>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</si>
  <si>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</si>
  <si>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</si>
  <si>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</si>
  <si>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</si>
  <si>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</si>
  <si>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</si>
  <si>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</si>
  <si>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</si>
  <si>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</si>
  <si>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</si>
  <si>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</si>
  <si>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</si>
  <si>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</si>
  <si>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</si>
  <si>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</si>
  <si>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</si>
  <si>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</si>
  <si>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</si>
  <si>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</si>
  <si>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</si>
  <si>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</si>
  <si>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</si>
  <si>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</si>
  <si>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</si>
  <si>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</si>
  <si>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+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</si>
  <si>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</si>
  <si>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</si>
  <si>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</si>
  <si>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</si>
  <si>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</si>
  <si>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</si>
  <si>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</si>
  <si>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</si>
  <si>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</si>
  <si>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</si>
  <si>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</si>
  <si>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</si>
  <si>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</si>
  <si>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</si>
  <si>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</si>
  <si>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</si>
  <si>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</si>
  <si>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</si>
  <si>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</si>
  <si>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</si>
  <si>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</si>
  <si>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</si>
  <si>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</si>
  <si>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</si>
  <si>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</si>
  <si>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</si>
  <si>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</si>
  <si>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</si>
  <si>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</si>
  <si>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</si>
  <si>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</si>
  <si>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</si>
  <si>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</si>
  <si>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</si>
  <si>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</si>
  <si>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</si>
  <si>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</si>
  <si>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</si>
  <si>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</si>
  <si>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</si>
  <si>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</si>
  <si>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</si>
  <si>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</si>
  <si>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</si>
  <si>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</si>
  <si>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</si>
  <si>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</si>
  <si>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</si>
  <si>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</si>
  <si>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</si>
  <si>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</si>
  <si>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</si>
  <si>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</si>
  <si>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</si>
  <si>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</si>
  <si>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</si>
  <si>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</si>
  <si>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</si>
  <si>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</si>
  <si>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</si>
  <si>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</si>
  <si>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</si>
  <si>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无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</si>
  <si>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</si>
  <si>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</si>
  <si>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</si>
  <si>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</si>
  <si>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</si>
  <si>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</si>
  <si>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</si>
  <si>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</si>
  <si>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</si>
  <si>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</si>
  <si>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</si>
  <si>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</si>
  <si>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</si>
  <si>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</si>
  <si>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</si>
  <si>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</si>
  <si>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</si>
  <si>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</si>
  <si>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</si>
  <si>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</si>
  <si>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</si>
  <si>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</si>
  <si>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</si>
  <si>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</si>
  <si>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</si>
  <si>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</si>
  <si>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</si>
  <si>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</si>
  <si>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</si>
  <si>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</si>
  <si>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</si>
  <si>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</si>
  <si>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</si>
  <si>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</si>
  <si>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</si>
  <si>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</si>
  <si>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</si>
  <si>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</si>
  <si>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</si>
  <si>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</si>
  <si>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</si>
  <si>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</si>
  <si>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</si>
  <si>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</si>
  <si>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</si>
  <si>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</si>
  <si>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</si>
  <si>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</si>
  <si>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</si>
  <si>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</si>
  <si>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</si>
  <si>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民生工程</t>
  </si>
  <si>
    <t>其他建筑工程B99</t>
  </si>
  <si>
    <t>基本建设支出</t>
  </si>
  <si>
    <t>项</t>
  </si>
  <si>
    <t>科技园等</t>
  </si>
  <si>
    <t>其他建筑物施工B0199</t>
  </si>
  <si>
    <t>广告宣传</t>
  </si>
  <si>
    <t>其他服务C99</t>
  </si>
  <si>
    <t>年</t>
  </si>
  <si>
    <t>公共设施</t>
  </si>
  <si>
    <t>公路工程施工B0202</t>
  </si>
  <si>
    <t>环保工程施工B021699</t>
  </si>
  <si>
    <t>白水江整治工程B020999</t>
  </si>
  <si>
    <t>生活用电器</t>
  </si>
  <si>
    <t>生活用电器A020618</t>
  </si>
  <si>
    <t>台</t>
  </si>
  <si>
    <t>打印设备</t>
  </si>
  <si>
    <t>打印设备A02010601</t>
  </si>
  <si>
    <t>复印机</t>
  </si>
  <si>
    <t>复印机A020201</t>
  </si>
  <si>
    <t>家具用具</t>
  </si>
  <si>
    <t>家具用具A060299</t>
  </si>
  <si>
    <t>套</t>
  </si>
  <si>
    <t>复印纸</t>
  </si>
  <si>
    <t>复印纸A090101</t>
  </si>
  <si>
    <t>箱</t>
  </si>
  <si>
    <t>台式计算机</t>
  </si>
  <si>
    <t>台式计算机A02010104</t>
  </si>
  <si>
    <t>空调机组</t>
  </si>
  <si>
    <t>空调机组A02052305</t>
  </si>
  <si>
    <t>会议服务</t>
  </si>
  <si>
    <t>会议服务C0601</t>
  </si>
  <si>
    <t>次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</si>
  <si>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</si>
  <si>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</si>
  <si>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</si>
  <si>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</si>
  <si>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</si>
  <si>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</si>
  <si>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</si>
  <si>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</si>
  <si>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</si>
  <si>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</si>
  <si>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</si>
  <si>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</si>
  <si>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</si>
  <si>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</si>
  <si>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</si>
  <si>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</si>
  <si>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</si>
  <si>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</si>
  <si>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</si>
  <si>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</si>
  <si>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</si>
  <si>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</si>
  <si>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</si>
  <si>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</si>
  <si>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</si>
  <si>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</si>
  <si>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</si>
  <si>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</si>
  <si>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</si>
  <si>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</si>
  <si>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</si>
  <si>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</si>
  <si>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</si>
  <si>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</si>
  <si>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</si>
  <si>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</si>
  <si>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</si>
  <si>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</si>
  <si>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</si>
  <si>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</si>
  <si>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</si>
  <si>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</si>
  <si>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</si>
  <si>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</si>
  <si>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>单位负责人：</t>
  </si>
  <si>
    <t>杨浩</t>
  </si>
  <si>
    <t>部门基本信息</t>
  </si>
  <si>
    <t>预算单位</t>
  </si>
  <si>
    <t>汨罗市白水人民政府</t>
  </si>
  <si>
    <t>绩效管理
联络员</t>
  </si>
  <si>
    <t>邓明亮</t>
  </si>
  <si>
    <t xml:space="preserve"> 联系电话</t>
  </si>
  <si>
    <t>13787995333</t>
  </si>
  <si>
    <t>人员编制数</t>
  </si>
  <si>
    <t>67</t>
  </si>
  <si>
    <t xml:space="preserve"> 实有人数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</si>
  <si>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</si>
  <si>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</si>
  <si>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</si>
  <si>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</si>
  <si>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</si>
  <si>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</si>
  <si>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</si>
  <si>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</si>
  <si>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</si>
  <si>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</si>
  <si>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</si>
  <si>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</si>
  <si>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</si>
  <si>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</si>
  <si>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</si>
  <si>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</si>
  <si>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</si>
  <si>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</si>
  <si>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</si>
  <si>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</si>
  <si>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</si>
  <si>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</si>
  <si>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确保工资福利支出537.94万元、确保商品和服务支出112.58万元、确保对个人和家庭的补助12.09万元</t>
  </si>
  <si>
    <t>质量指标</t>
  </si>
  <si>
    <t>按照«预算法»、«会计法»等财务法律法规规定控制支出；按照党风廉政建设规定规范支出。</t>
  </si>
  <si>
    <t>确保白水镇人民政府各项基本支出、项目支出合规合法。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</si>
  <si>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</si>
  <si>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</si>
  <si>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</si>
  <si>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</si>
  <si>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</si>
  <si>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2022年一般公共预算基本支出662.61万元</t>
  </si>
  <si>
    <t>效益指标
（预期可能实现的效益，包括经济效益、社会效益、环境效益、可持续影响以及服务对象满意度等）</t>
  </si>
  <si>
    <t>经济效益</t>
  </si>
  <si>
    <t>促进产业发展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</si>
  <si>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</si>
  <si>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</si>
  <si>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</si>
  <si>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</si>
  <si>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</si>
  <si>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</si>
  <si>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</si>
  <si>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</si>
  <si>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</si>
  <si>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</si>
  <si>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</si>
  <si>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</si>
  <si>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</si>
  <si>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</si>
  <si>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</si>
  <si>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</si>
  <si>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</si>
  <si>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</si>
  <si>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>单位负责人：杨浩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</si>
  <si>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</si>
  <si>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</si>
  <si>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</si>
  <si>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</si>
  <si>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</si>
  <si>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</si>
  <si>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</si>
  <si>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</si>
  <si>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</si>
  <si>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</si>
  <si>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</si>
  <si>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</si>
  <si>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</si>
  <si>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</si>
  <si>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</si>
  <si>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</si>
  <si>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</si>
  <si>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</si>
  <si>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</si>
  <si>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</si>
  <si>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</si>
  <si>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</si>
  <si>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</si>
  <si>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</si>
  <si>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</si>
  <si>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</si>
  <si>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</si>
  <si>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</si>
  <si>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</si>
  <si>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</si>
  <si>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</si>
  <si>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</si>
  <si>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</si>
  <si>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</si>
  <si>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</si>
  <si>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</si>
  <si>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</si>
  <si>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</si>
  <si>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单位名称：汨罗市白水镇人民政府</t>
    <phoneticPr fontId="34" type="noConversion"/>
  </si>
  <si>
    <t>填报单位：汨罗市白水镇人民政府</t>
    <phoneticPr fontId="34" type="noConversion"/>
  </si>
  <si>
    <t xml:space="preserve">    填报单位（盖章）：汨罗市白水镇人民政府</t>
    <phoneticPr fontId="34" type="noConversion"/>
  </si>
  <si>
    <t xml:space="preserve"> 填报单位（盖章）：</t>
    <phoneticPr fontId="34" type="noConversion"/>
  </si>
  <si>
    <t>汨罗市白水镇人民政府</t>
    <phoneticPr fontId="34" type="noConversion"/>
  </si>
  <si>
    <t xml:space="preserve">         2010301</t>
    <phoneticPr fontId="34" type="noConversion"/>
  </si>
  <si>
    <t xml:space="preserve">    208</t>
    <phoneticPr fontId="34" type="noConversion"/>
  </si>
  <si>
    <t xml:space="preserve">      20801</t>
    <phoneticPr fontId="34" type="noConversion"/>
  </si>
  <si>
    <t xml:space="preserve">        2080101</t>
    <phoneticPr fontId="34" type="noConversion"/>
  </si>
  <si>
    <t xml:space="preserve">      20828</t>
    <phoneticPr fontId="34" type="noConversion"/>
  </si>
  <si>
    <t xml:space="preserve">     204</t>
    <phoneticPr fontId="34" type="noConversion"/>
  </si>
  <si>
    <t xml:space="preserve">     208</t>
    <phoneticPr fontId="34" type="noConversion"/>
  </si>
  <si>
    <t xml:space="preserve">      20828</t>
    <phoneticPr fontId="34" type="noConversion"/>
  </si>
  <si>
    <t xml:space="preserve">        2130101</t>
    <phoneticPr fontId="34" type="noConversion"/>
  </si>
  <si>
    <t xml:space="preserve">     农林水支出</t>
    <phoneticPr fontId="34" type="noConversion"/>
  </si>
  <si>
    <t xml:space="preserve">        农业农村</t>
    <phoneticPr fontId="34" type="noConversion"/>
  </si>
  <si>
    <t xml:space="preserve">     20801</t>
    <phoneticPr fontId="34" type="noConversion"/>
  </si>
  <si>
    <t xml:space="preserve">     20828</t>
    <phoneticPr fontId="34" type="noConversion"/>
  </si>
  <si>
    <t xml:space="preserve">       20406</t>
    <phoneticPr fontId="34" type="noConversion"/>
  </si>
</sst>
</file>

<file path=xl/styles.xml><?xml version="1.0" encoding="utf-8"?>
<styleSheet xmlns="http://schemas.openxmlformats.org/spreadsheetml/2006/main">
  <numFmts count="9">
    <numFmt numFmtId="176" formatCode="###,###,###,##0.00"/>
    <numFmt numFmtId="177" formatCode="###,###,###,##0"/>
    <numFmt numFmtId="178" formatCode="* #,##0;* \-#,##0;* &quot;-&quot;;@"/>
    <numFmt numFmtId="179" formatCode="* #,##0.00;* \-#,##0.00;* &quot;&quot;??;@"/>
    <numFmt numFmtId="180" formatCode="0_ "/>
    <numFmt numFmtId="181" formatCode="0_);[Red]\(0\)"/>
    <numFmt numFmtId="182" formatCode="00"/>
    <numFmt numFmtId="183" formatCode="0000"/>
    <numFmt numFmtId="184" formatCode="#,##0_);[Red]\(#,##0\)"/>
  </numFmts>
  <fonts count="3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78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8" fillId="0" borderId="0"/>
  </cellStyleXfs>
  <cellXfs count="376">
    <xf numFmtId="0" fontId="0" fillId="0" borderId="0" xfId="0"/>
    <xf numFmtId="0" fontId="0" fillId="0" borderId="0" xfId="0" applyFill="1"/>
    <xf numFmtId="0" fontId="3" fillId="0" borderId="1" xfId="4" applyFont="1" applyFill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9" fillId="0" borderId="0" xfId="0" applyFont="1" applyFill="1" applyAlignment="1">
      <alignment horizontal="right"/>
    </xf>
    <xf numFmtId="4" fontId="3" fillId="2" borderId="2" xfId="4" applyNumberFormat="1" applyFont="1" applyFill="1" applyBorder="1" applyAlignment="1">
      <alignment horizontal="center" vertical="center" wrapText="1"/>
    </xf>
    <xf numFmtId="0" fontId="13" fillId="0" borderId="0" xfId="0" applyFont="1" applyFill="1"/>
    <xf numFmtId="0" fontId="9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6" fillId="0" borderId="2" xfId="1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18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14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180" fontId="0" fillId="0" borderId="0" xfId="0" applyNumberFormat="1" applyFill="1"/>
    <xf numFmtId="0" fontId="0" fillId="0" borderId="0" xfId="0" applyFill="1" applyBorder="1"/>
    <xf numFmtId="180" fontId="0" fillId="0" borderId="0" xfId="0" applyNumberFormat="1"/>
    <xf numFmtId="180" fontId="9" fillId="0" borderId="2" xfId="0" applyNumberFormat="1" applyFont="1" applyBorder="1" applyAlignment="1">
      <alignment horizontal="center" vertical="center"/>
    </xf>
    <xf numFmtId="180" fontId="9" fillId="0" borderId="2" xfId="0" applyNumberFormat="1" applyFont="1" applyBorder="1" applyAlignment="1">
      <alignment horizontal="center" vertical="center" wrapText="1"/>
    </xf>
    <xf numFmtId="180" fontId="9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/>
    <xf numFmtId="0" fontId="13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182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14" fillId="0" borderId="0" xfId="0" applyNumberFormat="1" applyFont="1" applyFill="1" applyAlignment="1" applyProtection="1">
      <alignment horizontal="center" vertical="center" wrapText="1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9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7" fillId="0" borderId="2" xfId="0" applyNumberFormat="1" applyFont="1" applyFill="1" applyBorder="1" applyProtection="1"/>
    <xf numFmtId="183" fontId="14" fillId="0" borderId="0" xfId="0" applyNumberFormat="1" applyFont="1" applyFill="1" applyAlignment="1" applyProtection="1">
      <alignment horizontal="left" vertical="center"/>
    </xf>
    <xf numFmtId="183" fontId="14" fillId="0" borderId="1" xfId="0" applyNumberFormat="1" applyFont="1" applyFill="1" applyBorder="1" applyAlignment="1" applyProtection="1">
      <alignment horizontal="left" vertical="center"/>
    </xf>
    <xf numFmtId="179" fontId="14" fillId="0" borderId="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1" xfId="0" applyFont="1" applyFill="1" applyBorder="1"/>
    <xf numFmtId="0" fontId="19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9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Alignment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49" fontId="21" fillId="3" borderId="2" xfId="0" applyNumberFormat="1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vertical="center"/>
    </xf>
    <xf numFmtId="177" fontId="21" fillId="3" borderId="2" xfId="0" applyNumberFormat="1" applyFont="1" applyFill="1" applyBorder="1" applyAlignment="1">
      <alignment horizontal="center" vertical="center"/>
    </xf>
    <xf numFmtId="49" fontId="21" fillId="3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vertical="center"/>
    </xf>
    <xf numFmtId="0" fontId="20" fillId="0" borderId="2" xfId="0" applyFont="1" applyFill="1" applyBorder="1" applyAlignment="1">
      <alignment horizontal="left" vertical="center"/>
    </xf>
    <xf numFmtId="0" fontId="22" fillId="2" borderId="2" xfId="0" applyFont="1" applyFill="1" applyBorder="1" applyAlignment="1">
      <alignment horizontal="left" vertical="center"/>
    </xf>
    <xf numFmtId="177" fontId="21" fillId="2" borderId="2" xfId="0" applyNumberFormat="1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left" vertical="center"/>
    </xf>
    <xf numFmtId="0" fontId="23" fillId="2" borderId="2" xfId="0" applyFont="1" applyFill="1" applyBorder="1" applyAlignment="1">
      <alignment horizontal="left" vertical="center"/>
    </xf>
    <xf numFmtId="0" fontId="9" fillId="0" borderId="0" xfId="1" applyNumberFormat="1" applyFont="1" applyFill="1" applyAlignment="1" applyProtection="1">
      <alignment vertical="center" wrapText="1"/>
    </xf>
    <xf numFmtId="0" fontId="9" fillId="0" borderId="0" xfId="1" applyNumberFormat="1" applyFont="1" applyFill="1" applyAlignment="1">
      <alignment horizontal="centerContinuous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Alignment="1" applyProtection="1">
      <alignment horizontal="center" wrapText="1"/>
    </xf>
    <xf numFmtId="0" fontId="9" fillId="0" borderId="2" xfId="1" applyNumberFormat="1" applyFont="1" applyFill="1" applyBorder="1" applyAlignment="1">
      <alignment horizontal="centerContinuous" vertical="center"/>
    </xf>
    <xf numFmtId="176" fontId="21" fillId="3" borderId="2" xfId="0" applyNumberFormat="1" applyFont="1" applyFill="1" applyBorder="1" applyAlignment="1">
      <alignment horizontal="right" vertical="center"/>
    </xf>
    <xf numFmtId="176" fontId="21" fillId="2" borderId="2" xfId="0" applyNumberFormat="1" applyFont="1" applyFill="1" applyBorder="1" applyAlignment="1">
      <alignment horizontal="right" vertical="center"/>
    </xf>
    <xf numFmtId="0" fontId="9" fillId="0" borderId="0" xfId="1" applyNumberFormat="1" applyFont="1" applyFill="1" applyAlignment="1">
      <alignment horizontal="center" vertical="center" wrapText="1"/>
    </xf>
    <xf numFmtId="49" fontId="9" fillId="0" borderId="0" xfId="1" applyNumberFormat="1" applyFont="1" applyFill="1" applyAlignment="1">
      <alignment vertical="center"/>
    </xf>
    <xf numFmtId="0" fontId="9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9" fillId="0" borderId="0" xfId="1" applyNumberFormat="1" applyFont="1" applyFill="1" applyAlignment="1">
      <alignment horizontal="center" vertical="center"/>
    </xf>
    <xf numFmtId="179" fontId="9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>
      <alignment horizontal="right" vertical="center"/>
    </xf>
    <xf numFmtId="0" fontId="9" fillId="0" borderId="0" xfId="1" applyNumberFormat="1" applyFont="1" applyFill="1" applyAlignment="1">
      <alignment vertical="center"/>
    </xf>
    <xf numFmtId="0" fontId="9" fillId="0" borderId="15" xfId="1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0" fontId="0" fillId="0" borderId="2" xfId="1" applyNumberFormat="1" applyFont="1" applyFill="1" applyBorder="1" applyAlignment="1">
      <alignment horizontal="centerContinuous" vertical="center"/>
    </xf>
    <xf numFmtId="49" fontId="0" fillId="0" borderId="2" xfId="1" applyNumberFormat="1" applyFont="1" applyFill="1" applyBorder="1" applyAlignment="1">
      <alignment horizontal="center" vertical="center"/>
    </xf>
    <xf numFmtId="0" fontId="9" fillId="0" borderId="0" xfId="1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0" fillId="0" borderId="2" xfId="0" applyNumberFormat="1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8" fillId="0" borderId="16" xfId="0" applyFont="1" applyFill="1" applyBorder="1" applyAlignment="1">
      <alignment horizontal="center" vertical="center" wrapText="1"/>
    </xf>
    <xf numFmtId="49" fontId="29" fillId="0" borderId="16" xfId="0" applyNumberFormat="1" applyFont="1" applyFill="1" applyBorder="1" applyAlignment="1">
      <alignment horizontal="center" vertical="center"/>
    </xf>
    <xf numFmtId="49" fontId="29" fillId="0" borderId="16" xfId="0" applyNumberFormat="1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49" fontId="9" fillId="0" borderId="0" xfId="1" applyNumberFormat="1" applyFont="1" applyFill="1" applyAlignment="1">
      <alignment horizontal="center" vertical="center"/>
    </xf>
    <xf numFmtId="0" fontId="9" fillId="0" borderId="0" xfId="1" applyNumberFormat="1" applyFont="1" applyFill="1" applyAlignment="1">
      <alignment horizontal="left" vertical="center"/>
    </xf>
    <xf numFmtId="0" fontId="0" fillId="2" borderId="0" xfId="1" applyNumberFormat="1" applyFont="1" applyFill="1" applyAlignment="1">
      <alignment vertical="center"/>
    </xf>
    <xf numFmtId="0" fontId="9" fillId="0" borderId="10" xfId="1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9" fillId="0" borderId="0" xfId="1" applyNumberFormat="1" applyFont="1" applyFill="1" applyAlignment="1" applyProtection="1">
      <alignment horizontal="right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9" fontId="9" fillId="0" borderId="0" xfId="1" applyNumberFormat="1" applyFont="1" applyFill="1" applyAlignment="1">
      <alignment horizontal="center" vertical="center" wrapText="1"/>
    </xf>
    <xf numFmtId="9" fontId="9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Border="1" applyAlignment="1" applyProtection="1">
      <alignment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80" fontId="9" fillId="0" borderId="2" xfId="1" applyNumberFormat="1" applyFont="1" applyFill="1" applyBorder="1" applyAlignment="1">
      <alignment horizontal="center" vertical="center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2" xfId="1" applyNumberFormat="1" applyFont="1" applyFill="1" applyBorder="1" applyAlignment="1" applyProtection="1">
      <alignment vertical="center" wrapText="1"/>
    </xf>
    <xf numFmtId="180" fontId="9" fillId="0" borderId="0" xfId="1" applyNumberFormat="1" applyFont="1" applyFill="1" applyAlignment="1">
      <alignment horizontal="center" vertical="center" wrapText="1"/>
    </xf>
    <xf numFmtId="180" fontId="9" fillId="0" borderId="2" xfId="1" applyNumberFormat="1" applyFont="1" applyFill="1" applyBorder="1" applyAlignment="1">
      <alignment horizontal="center" vertical="center" wrapText="1"/>
    </xf>
    <xf numFmtId="180" fontId="9" fillId="0" borderId="2" xfId="0" applyNumberFormat="1" applyFont="1" applyFill="1" applyBorder="1"/>
    <xf numFmtId="179" fontId="9" fillId="0" borderId="2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180" fontId="9" fillId="0" borderId="2" xfId="0" applyNumberFormat="1" applyFont="1" applyFill="1" applyBorder="1" applyAlignment="1" applyProtection="1">
      <alignment vertical="center"/>
    </xf>
    <xf numFmtId="180" fontId="9" fillId="0" borderId="20" xfId="0" applyNumberFormat="1" applyFont="1" applyFill="1" applyBorder="1" applyAlignment="1" applyProtection="1">
      <alignment vertical="center"/>
    </xf>
    <xf numFmtId="180" fontId="9" fillId="0" borderId="2" xfId="0" applyNumberFormat="1" applyFont="1" applyFill="1" applyBorder="1" applyAlignment="1">
      <alignment vertical="center" wrapText="1"/>
    </xf>
    <xf numFmtId="180" fontId="9" fillId="0" borderId="20" xfId="0" applyNumberFormat="1" applyFont="1" applyFill="1" applyBorder="1" applyAlignment="1" applyProtection="1">
      <alignment horizontal="left" vertical="center" wrapText="1"/>
    </xf>
    <xf numFmtId="180" fontId="9" fillId="0" borderId="20" xfId="0" applyNumberFormat="1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>
      <alignment vertical="center"/>
    </xf>
    <xf numFmtId="180" fontId="9" fillId="0" borderId="0" xfId="1" applyNumberFormat="1" applyFont="1" applyFill="1" applyAlignment="1">
      <alignment horizontal="right" vertical="center" wrapText="1"/>
    </xf>
    <xf numFmtId="0" fontId="9" fillId="0" borderId="0" xfId="1" applyNumberFormat="1" applyFont="1" applyFill="1" applyAlignment="1">
      <alignment horizontal="centerContinuous" vertical="center" wrapText="1"/>
    </xf>
    <xf numFmtId="0" fontId="9" fillId="0" borderId="1" xfId="1" applyNumberFormat="1" applyFont="1" applyFill="1" applyBorder="1" applyAlignment="1">
      <alignment horizontal="left" vertical="center" wrapText="1"/>
    </xf>
    <xf numFmtId="180" fontId="9" fillId="0" borderId="1" xfId="1" applyNumberFormat="1" applyFont="1" applyFill="1" applyBorder="1" applyAlignment="1">
      <alignment horizontal="left" vertical="center" wrapText="1"/>
    </xf>
    <xf numFmtId="180" fontId="9" fillId="0" borderId="0" xfId="1" applyNumberFormat="1" applyFont="1" applyFill="1" applyAlignment="1">
      <alignment horizontal="left" vertical="center" wrapText="1"/>
    </xf>
    <xf numFmtId="184" fontId="16" fillId="0" borderId="2" xfId="1" applyNumberFormat="1" applyFont="1" applyFill="1" applyBorder="1" applyAlignment="1">
      <alignment horizontal="center" vertical="center" wrapText="1"/>
    </xf>
    <xf numFmtId="181" fontId="9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4" fontId="14" fillId="0" borderId="21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4" fontId="14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1" fontId="9" fillId="0" borderId="22" xfId="0" applyNumberFormat="1" applyFont="1" applyFill="1" applyBorder="1" applyAlignment="1" applyProtection="1">
      <alignment horizontal="right" vertical="center" wrapText="1"/>
    </xf>
    <xf numFmtId="184" fontId="14" fillId="0" borderId="2" xfId="0" applyNumberFormat="1" applyFont="1" applyFill="1" applyBorder="1" applyAlignment="1" applyProtection="1">
      <alignment horizontal="right" vertical="center" wrapText="1"/>
    </xf>
    <xf numFmtId="184" fontId="14" fillId="0" borderId="15" xfId="0" applyNumberFormat="1" applyFont="1" applyFill="1" applyBorder="1" applyAlignment="1" applyProtection="1">
      <alignment horizontal="right" vertical="center" wrapText="1"/>
    </xf>
    <xf numFmtId="181" fontId="14" fillId="0" borderId="22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4" fontId="30" fillId="0" borderId="16" xfId="0" applyNumberFormat="1" applyFont="1" applyFill="1" applyBorder="1" applyAlignment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  <xf numFmtId="3" fontId="9" fillId="0" borderId="23" xfId="1" applyNumberFormat="1" applyFont="1" applyFill="1" applyBorder="1" applyAlignment="1">
      <alignment horizontal="center" vertical="center" wrapText="1"/>
    </xf>
    <xf numFmtId="0" fontId="9" fillId="0" borderId="23" xfId="0" applyFont="1" applyFill="1" applyBorder="1"/>
    <xf numFmtId="0" fontId="0" fillId="0" borderId="23" xfId="0" applyFill="1" applyBorder="1"/>
    <xf numFmtId="176" fontId="21" fillId="3" borderId="23" xfId="0" applyNumberFormat="1" applyFont="1" applyFill="1" applyBorder="1" applyAlignment="1">
      <alignment horizontal="right" vertical="center"/>
    </xf>
    <xf numFmtId="176" fontId="21" fillId="2" borderId="23" xfId="0" applyNumberFormat="1" applyFont="1" applyFill="1" applyBorder="1" applyAlignment="1">
      <alignment horizontal="right" vertical="center"/>
    </xf>
    <xf numFmtId="180" fontId="9" fillId="0" borderId="2" xfId="0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5" fillId="0" borderId="0" xfId="1" applyNumberFormat="1" applyFont="1" applyFill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right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>
      <alignment horizontal="center" vertical="center" wrapText="1"/>
    </xf>
    <xf numFmtId="0" fontId="9" fillId="0" borderId="15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 applyProtection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4" xfId="1" applyNumberFormat="1" applyFont="1" applyFill="1" applyBorder="1" applyAlignment="1" applyProtection="1">
      <alignment horizontal="center" vertical="center" wrapText="1"/>
    </xf>
    <xf numFmtId="0" fontId="9" fillId="0" borderId="15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center" vertical="center"/>
    </xf>
    <xf numFmtId="180" fontId="15" fillId="0" borderId="0" xfId="1" applyNumberFormat="1" applyFont="1" applyFill="1" applyAlignment="1" applyProtection="1">
      <alignment horizontal="center" vertical="center"/>
    </xf>
    <xf numFmtId="0" fontId="9" fillId="0" borderId="1" xfId="1" applyNumberFormat="1" applyFont="1" applyFill="1" applyBorder="1" applyAlignment="1" applyProtection="1">
      <alignment horizontal="right" vertical="center"/>
    </xf>
    <xf numFmtId="18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5" xfId="1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180" fontId="9" fillId="0" borderId="5" xfId="1" applyNumberFormat="1" applyFont="1" applyFill="1" applyBorder="1" applyAlignment="1">
      <alignment horizontal="center" vertical="center" wrapText="1"/>
    </xf>
    <xf numFmtId="180" fontId="9" fillId="0" borderId="4" xfId="1" applyNumberFormat="1" applyFont="1" applyFill="1" applyBorder="1" applyAlignment="1">
      <alignment horizontal="center" vertical="center" wrapText="1"/>
    </xf>
    <xf numFmtId="180" fontId="9" fillId="0" borderId="15" xfId="1" applyNumberFormat="1" applyFont="1" applyFill="1" applyBorder="1" applyAlignment="1">
      <alignment horizontal="center" vertical="center" wrapText="1"/>
    </xf>
    <xf numFmtId="180" fontId="9" fillId="0" borderId="2" xfId="1" applyNumberFormat="1" applyFont="1" applyFill="1" applyBorder="1" applyAlignment="1">
      <alignment horizontal="center" vertical="center" wrapText="1"/>
    </xf>
    <xf numFmtId="180" fontId="9" fillId="0" borderId="10" xfId="1" applyNumberFormat="1" applyFont="1" applyFill="1" applyBorder="1" applyAlignment="1">
      <alignment horizontal="center" vertical="center" wrapText="1"/>
    </xf>
    <xf numFmtId="180" fontId="9" fillId="0" borderId="3" xfId="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180" fontId="15" fillId="0" borderId="0" xfId="1" applyNumberFormat="1" applyFont="1" applyFill="1" applyAlignment="1" applyProtection="1">
      <alignment horizontal="center" vertical="center" wrapText="1"/>
    </xf>
    <xf numFmtId="18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 applyProtection="1">
      <alignment horizontal="center" vertical="center"/>
    </xf>
    <xf numFmtId="0" fontId="9" fillId="0" borderId="5" xfId="1" applyNumberFormat="1" applyFont="1" applyFill="1" applyBorder="1" applyAlignment="1" applyProtection="1">
      <alignment horizontal="center" vertical="center" wrapText="1"/>
    </xf>
    <xf numFmtId="180" fontId="9" fillId="0" borderId="11" xfId="1" applyNumberFormat="1" applyFont="1" applyFill="1" applyBorder="1" applyAlignment="1" applyProtection="1">
      <alignment horizontal="center" vertical="center" wrapText="1"/>
    </xf>
    <xf numFmtId="180" fontId="9" fillId="0" borderId="4" xfId="1" applyNumberFormat="1" applyFont="1" applyFill="1" applyBorder="1" applyAlignment="1" applyProtection="1">
      <alignment horizontal="center" vertical="center" wrapText="1"/>
    </xf>
    <xf numFmtId="180" fontId="9" fillId="0" borderId="15" xfId="1" applyNumberFormat="1" applyFont="1" applyFill="1" applyBorder="1" applyAlignment="1" applyProtection="1">
      <alignment horizontal="center" vertical="center" wrapText="1"/>
    </xf>
    <xf numFmtId="179" fontId="9" fillId="0" borderId="15" xfId="1" applyNumberFormat="1" applyFont="1" applyFill="1" applyBorder="1" applyAlignment="1" applyProtection="1">
      <alignment horizontal="center" vertical="center" wrapText="1"/>
    </xf>
    <xf numFmtId="179" fontId="9" fillId="0" borderId="2" xfId="1" applyNumberFormat="1" applyFont="1" applyFill="1" applyBorder="1" applyAlignment="1" applyProtection="1">
      <alignment horizontal="center" vertical="center" wrapText="1"/>
    </xf>
    <xf numFmtId="179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6" xfId="1" applyNumberFormat="1" applyFont="1" applyFill="1" applyBorder="1" applyAlignment="1" applyProtection="1">
      <alignment horizontal="center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7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1" xfId="1" applyNumberFormat="1" applyFont="1" applyFill="1" applyBorder="1" applyAlignment="1" applyProtection="1">
      <alignment horizontal="center" vertical="center" wrapText="1"/>
    </xf>
    <xf numFmtId="0" fontId="9" fillId="0" borderId="13" xfId="1" applyNumberFormat="1" applyFont="1" applyFill="1" applyBorder="1" applyAlignment="1" applyProtection="1">
      <alignment horizontal="center" vertical="center" wrapText="1"/>
    </xf>
    <xf numFmtId="0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>
      <alignment horizontal="right" vertical="center" wrapText="1"/>
    </xf>
    <xf numFmtId="0" fontId="9" fillId="0" borderId="4" xfId="1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righ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83" fontId="14" fillId="0" borderId="1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180" fontId="15" fillId="0" borderId="0" xfId="0" applyNumberFormat="1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80" fontId="9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/>
    </xf>
    <xf numFmtId="0" fontId="11" fillId="0" borderId="0" xfId="4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right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left" vertical="center" wrapText="1"/>
    </xf>
    <xf numFmtId="0" fontId="12" fillId="0" borderId="2" xfId="4" applyFont="1" applyFill="1" applyBorder="1" applyAlignment="1">
      <alignment horizontal="left" vertical="center" wrapText="1"/>
    </xf>
    <xf numFmtId="0" fontId="5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left" vertical="center" wrapText="1"/>
    </xf>
    <xf numFmtId="49" fontId="6" fillId="0" borderId="2" xfId="4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1" fillId="0" borderId="0" xfId="4" applyFont="1" applyFill="1" applyBorder="1" applyAlignment="1">
      <alignment horizontal="center" vertical="center"/>
    </xf>
    <xf numFmtId="0" fontId="3" fillId="0" borderId="3" xfId="4" applyFont="1" applyFill="1" applyBorder="1" applyAlignment="1">
      <alignment horizontal="center" vertical="center" wrapText="1"/>
    </xf>
    <xf numFmtId="0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4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12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wrapText="1"/>
    </xf>
    <xf numFmtId="0" fontId="3" fillId="0" borderId="5" xfId="4" applyFont="1" applyFill="1" applyBorder="1" applyAlignment="1">
      <alignment horizontal="center" wrapText="1"/>
    </xf>
    <xf numFmtId="0" fontId="3" fillId="0" borderId="4" xfId="4" applyFont="1" applyFill="1" applyBorder="1" applyAlignment="1">
      <alignment horizontal="center" wrapText="1"/>
    </xf>
    <xf numFmtId="0" fontId="4" fillId="0" borderId="13" xfId="4" applyNumberFormat="1" applyFont="1" applyFill="1" applyBorder="1" applyAlignment="1">
      <alignment horizontal="center" vertical="center" textRotation="255" wrapText="1"/>
    </xf>
    <xf numFmtId="0" fontId="4" fillId="0" borderId="14" xfId="4" applyNumberFormat="1" applyFont="1" applyFill="1" applyBorder="1" applyAlignment="1">
      <alignment horizontal="center" vertical="center" textRotation="255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14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49" fontId="3" fillId="0" borderId="12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center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1" xfId="4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4" fillId="0" borderId="7" xfId="4" applyFont="1" applyFill="1" applyBorder="1" applyAlignment="1">
      <alignment horizontal="center" vertical="center" wrapText="1"/>
    </xf>
    <xf numFmtId="0" fontId="4" fillId="0" borderId="8" xfId="4" applyFont="1" applyFill="1" applyBorder="1" applyAlignment="1">
      <alignment horizontal="center" vertical="center" wrapText="1"/>
    </xf>
    <xf numFmtId="0" fontId="4" fillId="0" borderId="9" xfId="4" applyFont="1" applyFill="1" applyBorder="1" applyAlignment="1">
      <alignment horizontal="center" vertical="center" wrapText="1"/>
    </xf>
    <xf numFmtId="49" fontId="8" fillId="0" borderId="6" xfId="4" applyNumberFormat="1" applyFont="1" applyFill="1" applyBorder="1" applyAlignment="1">
      <alignment horizontal="center" vertical="center"/>
    </xf>
    <xf numFmtId="0" fontId="8" fillId="0" borderId="12" xfId="4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8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8" fillId="0" borderId="9" xfId="4" applyFont="1" applyFill="1" applyBorder="1" applyAlignment="1">
      <alignment horizontal="center" vertical="center"/>
    </xf>
    <xf numFmtId="0" fontId="8" fillId="0" borderId="10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1" xfId="4" applyFont="1" applyFill="1" applyBorder="1" applyAlignment="1">
      <alignment horizontal="center" vertical="center"/>
    </xf>
  </cellXfs>
  <cellStyles count="5">
    <cellStyle name="ColLevel_0" xfId="3"/>
    <cellStyle name="RowLevel_0" xfId="2"/>
    <cellStyle name="常规" xfId="0" builtinId="0"/>
    <cellStyle name="常规 2" xfId="4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2"/>
  <sheetViews>
    <sheetView showGridLines="0" showZeros="0" zoomScale="115" zoomScaleNormal="115" workbookViewId="0">
      <selection activeCell="B18" sqref="B18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192" t="s">
        <v>0</v>
      </c>
      <c r="B1" s="192"/>
      <c r="C1" s="192"/>
      <c r="D1" s="192"/>
      <c r="E1" s="192"/>
      <c r="G1" s="29"/>
      <c r="H1" s="25" t="s">
        <v>1</v>
      </c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</row>
    <row r="2" spans="1:256" ht="21" customHeight="1">
      <c r="A2" s="15" t="s">
        <v>2</v>
      </c>
      <c r="B2" s="15"/>
      <c r="C2" s="15"/>
      <c r="D2" s="15"/>
      <c r="E2" s="15"/>
      <c r="F2" s="15"/>
      <c r="G2" s="193"/>
      <c r="H2" s="193"/>
      <c r="I2" s="193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  <c r="IT2" s="29"/>
      <c r="IU2" s="29"/>
      <c r="IV2" s="29"/>
    </row>
    <row r="3" spans="1:256" ht="21" customHeight="1">
      <c r="A3" s="220"/>
      <c r="B3" s="220"/>
      <c r="C3" s="220"/>
      <c r="D3" s="192"/>
      <c r="E3" s="192"/>
      <c r="G3" s="29"/>
      <c r="H3" s="28" t="s">
        <v>3</v>
      </c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  <c r="IJ3" s="29"/>
      <c r="IK3" s="29"/>
      <c r="IL3" s="29"/>
      <c r="IM3" s="29"/>
      <c r="IN3" s="29"/>
      <c r="IO3" s="29"/>
      <c r="IP3" s="29"/>
      <c r="IQ3" s="29"/>
      <c r="IR3" s="29"/>
      <c r="IS3" s="29"/>
      <c r="IT3" s="29"/>
      <c r="IU3" s="29"/>
      <c r="IV3" s="29"/>
    </row>
    <row r="4" spans="1:256" s="191" customFormat="1" ht="21" customHeight="1">
      <c r="A4" s="194" t="s">
        <v>4</v>
      </c>
      <c r="B4" s="194"/>
      <c r="C4" s="194" t="s">
        <v>5</v>
      </c>
      <c r="D4" s="194"/>
      <c r="E4" s="194"/>
      <c r="F4" s="194"/>
      <c r="G4" s="195"/>
      <c r="H4" s="195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  <c r="IN4" s="213"/>
      <c r="IO4" s="213"/>
      <c r="IP4" s="213"/>
      <c r="IQ4" s="213"/>
      <c r="IR4" s="213"/>
      <c r="IS4" s="213"/>
      <c r="IT4" s="213"/>
      <c r="IU4" s="213"/>
      <c r="IV4" s="213"/>
    </row>
    <row r="5" spans="1:256" s="191" customFormat="1" ht="21" customHeight="1">
      <c r="A5" s="18" t="s">
        <v>6</v>
      </c>
      <c r="B5" s="18" t="s">
        <v>7</v>
      </c>
      <c r="C5" s="20" t="s">
        <v>8</v>
      </c>
      <c r="D5" s="196" t="s">
        <v>7</v>
      </c>
      <c r="E5" s="20" t="s">
        <v>9</v>
      </c>
      <c r="F5" s="196" t="s">
        <v>7</v>
      </c>
      <c r="G5" s="20" t="s">
        <v>10</v>
      </c>
      <c r="H5" s="196" t="s">
        <v>7</v>
      </c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  <c r="IN5" s="213"/>
      <c r="IO5" s="213"/>
      <c r="IP5" s="213"/>
      <c r="IQ5" s="213"/>
      <c r="IR5" s="213"/>
      <c r="IS5" s="213"/>
      <c r="IT5" s="213"/>
      <c r="IU5" s="213"/>
      <c r="IV5" s="213"/>
    </row>
    <row r="6" spans="1:256" s="191" customFormat="1" ht="21" customHeight="1">
      <c r="A6" s="177" t="s">
        <v>11</v>
      </c>
      <c r="B6" s="197">
        <v>6626067.5099999998</v>
      </c>
      <c r="C6" s="198" t="s">
        <v>12</v>
      </c>
      <c r="D6" s="199">
        <v>4424925.54</v>
      </c>
      <c r="E6" s="200" t="s">
        <v>13</v>
      </c>
      <c r="F6" s="199">
        <v>6626067.5099999998</v>
      </c>
      <c r="G6" s="200" t="s">
        <v>14</v>
      </c>
      <c r="H6" s="199">
        <v>2844226.48</v>
      </c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13"/>
      <c r="X6" s="213"/>
      <c r="Y6" s="213"/>
      <c r="Z6" s="213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  <c r="IN6" s="213"/>
      <c r="IO6" s="213"/>
      <c r="IP6" s="213"/>
      <c r="IQ6" s="213"/>
      <c r="IR6" s="213"/>
      <c r="IS6" s="213"/>
      <c r="IT6" s="213"/>
      <c r="IU6" s="213"/>
      <c r="IV6" s="213"/>
    </row>
    <row r="7" spans="1:256" s="191" customFormat="1" ht="21" customHeight="1">
      <c r="A7" s="177" t="s">
        <v>15</v>
      </c>
      <c r="B7" s="197">
        <v>6626067.5099999998</v>
      </c>
      <c r="C7" s="198" t="s">
        <v>16</v>
      </c>
      <c r="D7" s="199">
        <v>0</v>
      </c>
      <c r="E7" s="200" t="s">
        <v>17</v>
      </c>
      <c r="F7" s="199">
        <v>5379412.5099999998</v>
      </c>
      <c r="G7" s="200" t="s">
        <v>18</v>
      </c>
      <c r="H7" s="199">
        <v>533600</v>
      </c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  <c r="IH7" s="213"/>
      <c r="II7" s="213"/>
      <c r="IJ7" s="213"/>
      <c r="IK7" s="213"/>
      <c r="IL7" s="213"/>
      <c r="IM7" s="213"/>
      <c r="IN7" s="213"/>
      <c r="IO7" s="213"/>
      <c r="IP7" s="213"/>
      <c r="IQ7" s="213"/>
      <c r="IR7" s="213"/>
      <c r="IS7" s="213"/>
      <c r="IT7" s="213"/>
      <c r="IU7" s="213"/>
      <c r="IV7" s="213"/>
    </row>
    <row r="8" spans="1:256" s="191" customFormat="1" ht="21" customHeight="1">
      <c r="A8" s="177" t="s">
        <v>19</v>
      </c>
      <c r="B8" s="201"/>
      <c r="C8" s="198" t="s">
        <v>20</v>
      </c>
      <c r="D8" s="199">
        <v>0</v>
      </c>
      <c r="E8" s="200" t="s">
        <v>21</v>
      </c>
      <c r="F8" s="202">
        <v>1125800</v>
      </c>
      <c r="G8" s="200" t="s">
        <v>22</v>
      </c>
      <c r="H8" s="199">
        <v>0</v>
      </c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213"/>
      <c r="U8" s="213"/>
      <c r="V8" s="213"/>
      <c r="W8" s="213"/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  <c r="IL8" s="213"/>
      <c r="IM8" s="213"/>
      <c r="IN8" s="213"/>
      <c r="IO8" s="213"/>
      <c r="IP8" s="213"/>
      <c r="IQ8" s="213"/>
      <c r="IR8" s="213"/>
      <c r="IS8" s="213"/>
      <c r="IT8" s="213"/>
      <c r="IU8" s="213"/>
      <c r="IV8" s="213"/>
    </row>
    <row r="9" spans="1:256" s="191" customFormat="1" ht="21" customHeight="1">
      <c r="A9" s="177" t="s">
        <v>23</v>
      </c>
      <c r="B9" s="201"/>
      <c r="C9" s="198" t="s">
        <v>24</v>
      </c>
      <c r="D9" s="199">
        <v>435358.37</v>
      </c>
      <c r="E9" s="200" t="s">
        <v>25</v>
      </c>
      <c r="F9" s="203">
        <v>120855</v>
      </c>
      <c r="G9" s="200" t="s">
        <v>26</v>
      </c>
      <c r="H9" s="199">
        <v>0</v>
      </c>
      <c r="I9" s="213"/>
      <c r="J9" s="213"/>
      <c r="K9" s="213"/>
      <c r="L9" s="213"/>
      <c r="M9" s="213"/>
      <c r="N9" s="213"/>
      <c r="O9" s="213"/>
      <c r="P9" s="213"/>
      <c r="Q9" s="213"/>
      <c r="R9" s="213"/>
      <c r="S9" s="213"/>
      <c r="T9" s="213"/>
      <c r="U9" s="213"/>
      <c r="V9" s="213"/>
      <c r="W9" s="213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  <c r="IL9" s="213"/>
      <c r="IM9" s="213"/>
      <c r="IN9" s="213"/>
      <c r="IO9" s="213"/>
      <c r="IP9" s="213"/>
      <c r="IQ9" s="213"/>
      <c r="IR9" s="213"/>
      <c r="IS9" s="213"/>
      <c r="IT9" s="213"/>
      <c r="IU9" s="213"/>
      <c r="IV9" s="213"/>
    </row>
    <row r="10" spans="1:256" s="191" customFormat="1" ht="21" customHeight="1">
      <c r="A10" s="177" t="s">
        <v>27</v>
      </c>
      <c r="B10" s="201"/>
      <c r="C10" s="198" t="s">
        <v>28</v>
      </c>
      <c r="D10" s="199">
        <v>0</v>
      </c>
      <c r="E10" s="200"/>
      <c r="F10" s="201"/>
      <c r="G10" s="200" t="s">
        <v>29</v>
      </c>
      <c r="H10" s="199">
        <v>3127386.03</v>
      </c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  <c r="IM10" s="213"/>
      <c r="IN10" s="213"/>
      <c r="IO10" s="213"/>
      <c r="IP10" s="213"/>
      <c r="IQ10" s="213"/>
      <c r="IR10" s="213"/>
      <c r="IS10" s="213"/>
      <c r="IT10" s="213"/>
      <c r="IU10" s="213"/>
      <c r="IV10" s="213"/>
    </row>
    <row r="11" spans="1:256" s="191" customFormat="1" ht="21" customHeight="1">
      <c r="A11" s="177" t="s">
        <v>30</v>
      </c>
      <c r="B11" s="201"/>
      <c r="C11" s="198" t="s">
        <v>31</v>
      </c>
      <c r="D11" s="199">
        <v>0</v>
      </c>
      <c r="E11" s="200" t="s">
        <v>32</v>
      </c>
      <c r="F11" s="201"/>
      <c r="G11" s="200" t="s">
        <v>33</v>
      </c>
      <c r="H11" s="199">
        <v>0</v>
      </c>
      <c r="I11" s="213"/>
      <c r="J11" s="213"/>
      <c r="K11" s="213"/>
      <c r="L11" s="213"/>
      <c r="M11" s="213"/>
      <c r="N11" s="213"/>
      <c r="O11" s="213"/>
      <c r="P11" s="213"/>
      <c r="Q11" s="213"/>
      <c r="R11" s="213"/>
      <c r="S11" s="213"/>
      <c r="T11" s="213"/>
      <c r="U11" s="213"/>
      <c r="V11" s="213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  <c r="IM11" s="213"/>
      <c r="IN11" s="213"/>
      <c r="IO11" s="213"/>
      <c r="IP11" s="213"/>
      <c r="IQ11" s="213"/>
      <c r="IR11" s="213"/>
      <c r="IS11" s="213"/>
      <c r="IT11" s="213"/>
      <c r="IU11" s="213"/>
      <c r="IV11" s="213"/>
    </row>
    <row r="12" spans="1:256" s="191" customFormat="1" ht="21" customHeight="1">
      <c r="A12" s="177" t="s">
        <v>34</v>
      </c>
      <c r="B12" s="201"/>
      <c r="C12" s="198" t="s">
        <v>35</v>
      </c>
      <c r="D12" s="199">
        <v>0</v>
      </c>
      <c r="E12" s="200" t="s">
        <v>21</v>
      </c>
      <c r="F12" s="201"/>
      <c r="G12" s="200" t="s">
        <v>36</v>
      </c>
      <c r="H12" s="199">
        <v>0</v>
      </c>
      <c r="I12" s="213"/>
      <c r="J12" s="213"/>
      <c r="K12" s="213"/>
      <c r="L12" s="213"/>
      <c r="M12" s="213"/>
      <c r="N12" s="213"/>
      <c r="O12" s="213"/>
      <c r="P12" s="213"/>
      <c r="Q12" s="213"/>
      <c r="R12" s="213"/>
      <c r="S12" s="213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  <c r="IM12" s="213"/>
      <c r="IN12" s="213"/>
      <c r="IO12" s="213"/>
      <c r="IP12" s="213"/>
      <c r="IQ12" s="213"/>
      <c r="IR12" s="213"/>
      <c r="IS12" s="213"/>
      <c r="IT12" s="213"/>
      <c r="IU12" s="213"/>
      <c r="IV12" s="213"/>
    </row>
    <row r="13" spans="1:256" s="191" customFormat="1" ht="21" customHeight="1">
      <c r="A13" s="177" t="s">
        <v>37</v>
      </c>
      <c r="B13" s="201"/>
      <c r="C13" s="198" t="s">
        <v>38</v>
      </c>
      <c r="D13" s="199">
        <v>967339.02</v>
      </c>
      <c r="E13" s="200" t="s">
        <v>25</v>
      </c>
      <c r="F13" s="201"/>
      <c r="G13" s="200" t="s">
        <v>39</v>
      </c>
      <c r="H13" s="199">
        <v>0</v>
      </c>
      <c r="I13" s="213"/>
      <c r="J13" s="213"/>
      <c r="K13" s="213"/>
      <c r="L13" s="213"/>
      <c r="M13" s="213"/>
      <c r="N13" s="213"/>
      <c r="O13" s="213"/>
      <c r="P13" s="213"/>
      <c r="Q13" s="213"/>
      <c r="R13" s="213"/>
      <c r="S13" s="213"/>
      <c r="T13" s="213"/>
      <c r="U13" s="213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  <c r="IL13" s="213"/>
      <c r="IM13" s="213"/>
      <c r="IN13" s="213"/>
      <c r="IO13" s="213"/>
      <c r="IP13" s="213"/>
      <c r="IQ13" s="213"/>
      <c r="IR13" s="213"/>
      <c r="IS13" s="213"/>
      <c r="IT13" s="213"/>
      <c r="IU13" s="213"/>
      <c r="IV13" s="213"/>
    </row>
    <row r="14" spans="1:256" s="191" customFormat="1" ht="21" customHeight="1">
      <c r="A14" s="177" t="s">
        <v>40</v>
      </c>
      <c r="B14" s="201"/>
      <c r="C14" s="198" t="s">
        <v>41</v>
      </c>
      <c r="D14" s="199">
        <v>0</v>
      </c>
      <c r="E14" s="200" t="s">
        <v>42</v>
      </c>
      <c r="F14" s="201"/>
      <c r="G14" s="200" t="s">
        <v>43</v>
      </c>
      <c r="H14" s="199">
        <v>120855</v>
      </c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  <c r="IL14" s="213"/>
      <c r="IM14" s="213"/>
      <c r="IN14" s="213"/>
      <c r="IO14" s="213"/>
      <c r="IP14" s="213"/>
      <c r="IQ14" s="213"/>
      <c r="IR14" s="213"/>
      <c r="IS14" s="213"/>
      <c r="IT14" s="213"/>
      <c r="IU14" s="213"/>
      <c r="IV14" s="213"/>
    </row>
    <row r="15" spans="1:256" s="191" customFormat="1" ht="21" customHeight="1">
      <c r="A15" s="177" t="s">
        <v>44</v>
      </c>
      <c r="B15" s="201"/>
      <c r="C15" s="198" t="s">
        <v>45</v>
      </c>
      <c r="D15" s="199">
        <v>0</v>
      </c>
      <c r="E15" s="200" t="s">
        <v>46</v>
      </c>
      <c r="F15" s="201"/>
      <c r="G15" s="200" t="s">
        <v>47</v>
      </c>
      <c r="H15" s="204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  <c r="IL15" s="213"/>
      <c r="IM15" s="213"/>
      <c r="IN15" s="213"/>
      <c r="IO15" s="213"/>
      <c r="IP15" s="213"/>
      <c r="IQ15" s="213"/>
      <c r="IR15" s="213"/>
      <c r="IS15" s="213"/>
      <c r="IT15" s="213"/>
      <c r="IU15" s="213"/>
      <c r="IV15" s="213"/>
    </row>
    <row r="16" spans="1:256" s="191" customFormat="1" ht="21" customHeight="1">
      <c r="A16" s="177"/>
      <c r="B16" s="201"/>
      <c r="C16" s="198" t="s">
        <v>48</v>
      </c>
      <c r="D16" s="199">
        <v>0</v>
      </c>
      <c r="E16" s="200" t="s">
        <v>49</v>
      </c>
      <c r="F16" s="201"/>
      <c r="G16" s="200" t="s">
        <v>50</v>
      </c>
      <c r="H16" s="204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3"/>
      <c r="T16" s="213"/>
      <c r="U16" s="213"/>
      <c r="V16" s="213"/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  <c r="IL16" s="213"/>
      <c r="IM16" s="213"/>
      <c r="IN16" s="213"/>
      <c r="IO16" s="213"/>
      <c r="IP16" s="213"/>
      <c r="IQ16" s="213"/>
      <c r="IR16" s="213"/>
      <c r="IS16" s="213"/>
      <c r="IT16" s="213"/>
      <c r="IU16" s="213"/>
      <c r="IV16" s="213"/>
    </row>
    <row r="17" spans="1:256" s="191" customFormat="1" ht="21" customHeight="1">
      <c r="A17" s="205"/>
      <c r="B17" s="201"/>
      <c r="C17" s="198" t="s">
        <v>51</v>
      </c>
      <c r="D17" s="199">
        <v>0</v>
      </c>
      <c r="E17" s="200" t="s">
        <v>52</v>
      </c>
      <c r="F17" s="201"/>
      <c r="G17" s="200" t="s">
        <v>53</v>
      </c>
      <c r="H17" s="204"/>
      <c r="I17" s="213"/>
      <c r="J17" s="213"/>
      <c r="K17" s="213"/>
      <c r="L17" s="213"/>
      <c r="M17" s="213"/>
      <c r="N17" s="213"/>
      <c r="O17" s="213"/>
      <c r="P17" s="213"/>
      <c r="Q17" s="213"/>
      <c r="R17" s="213"/>
      <c r="S17" s="213"/>
      <c r="T17" s="213"/>
      <c r="U17" s="213"/>
      <c r="V17" s="213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3"/>
      <c r="BP17" s="213"/>
      <c r="BQ17" s="213"/>
      <c r="BR17" s="213"/>
      <c r="BS17" s="213"/>
      <c r="BT17" s="213"/>
      <c r="BU17" s="213"/>
      <c r="BV17" s="213"/>
      <c r="BW17" s="213"/>
      <c r="BX17" s="213"/>
      <c r="BY17" s="213"/>
      <c r="BZ17" s="213"/>
      <c r="CA17" s="213"/>
      <c r="CB17" s="213"/>
      <c r="CC17" s="213"/>
      <c r="CD17" s="213"/>
      <c r="CE17" s="213"/>
      <c r="CF17" s="213"/>
      <c r="CG17" s="213"/>
      <c r="CH17" s="213"/>
      <c r="CI17" s="213"/>
      <c r="CJ17" s="213"/>
      <c r="CK17" s="213"/>
      <c r="CL17" s="213"/>
      <c r="CM17" s="213"/>
      <c r="CN17" s="213"/>
      <c r="CO17" s="213"/>
      <c r="CP17" s="213"/>
      <c r="CQ17" s="213"/>
      <c r="CR17" s="213"/>
      <c r="CS17" s="213"/>
      <c r="CT17" s="213"/>
      <c r="CU17" s="213"/>
      <c r="CV17" s="213"/>
      <c r="CW17" s="213"/>
      <c r="CX17" s="213"/>
      <c r="CY17" s="213"/>
      <c r="CZ17" s="213"/>
      <c r="DA17" s="213"/>
      <c r="DB17" s="213"/>
      <c r="DC17" s="213"/>
      <c r="DD17" s="213"/>
      <c r="DE17" s="213"/>
      <c r="DF17" s="213"/>
      <c r="DG17" s="213"/>
      <c r="DH17" s="213"/>
      <c r="DI17" s="213"/>
      <c r="DJ17" s="213"/>
      <c r="DK17" s="213"/>
      <c r="DL17" s="213"/>
      <c r="DM17" s="213"/>
      <c r="DN17" s="213"/>
      <c r="DO17" s="213"/>
      <c r="DP17" s="213"/>
      <c r="DQ17" s="213"/>
      <c r="DR17" s="213"/>
      <c r="DS17" s="213"/>
      <c r="DT17" s="213"/>
      <c r="DU17" s="213"/>
      <c r="DV17" s="213"/>
      <c r="DW17" s="213"/>
      <c r="DX17" s="213"/>
      <c r="DY17" s="213"/>
      <c r="DZ17" s="213"/>
      <c r="EA17" s="213"/>
      <c r="EB17" s="213"/>
      <c r="EC17" s="213"/>
      <c r="ED17" s="213"/>
      <c r="EE17" s="213"/>
      <c r="EF17" s="213"/>
      <c r="EG17" s="213"/>
      <c r="EH17" s="213"/>
      <c r="EI17" s="213"/>
      <c r="EJ17" s="213"/>
      <c r="EK17" s="213"/>
      <c r="EL17" s="213"/>
      <c r="EM17" s="213"/>
      <c r="EN17" s="213"/>
      <c r="EO17" s="213"/>
      <c r="EP17" s="213"/>
      <c r="EQ17" s="213"/>
      <c r="ER17" s="213"/>
      <c r="ES17" s="213"/>
      <c r="ET17" s="213"/>
      <c r="EU17" s="213"/>
      <c r="EV17" s="213"/>
      <c r="EW17" s="213"/>
      <c r="EX17" s="213"/>
      <c r="EY17" s="213"/>
      <c r="EZ17" s="213"/>
      <c r="FA17" s="213"/>
      <c r="FB17" s="213"/>
      <c r="FC17" s="213"/>
      <c r="FD17" s="213"/>
      <c r="FE17" s="213"/>
      <c r="FF17" s="213"/>
      <c r="FG17" s="213"/>
      <c r="FH17" s="213"/>
      <c r="FI17" s="213"/>
      <c r="FJ17" s="213"/>
      <c r="FK17" s="213"/>
      <c r="FL17" s="213"/>
      <c r="FM17" s="213"/>
      <c r="FN17" s="213"/>
      <c r="FO17" s="213"/>
      <c r="FP17" s="213"/>
      <c r="FQ17" s="213"/>
      <c r="FR17" s="213"/>
      <c r="FS17" s="213"/>
      <c r="FT17" s="213"/>
      <c r="FU17" s="213"/>
      <c r="FV17" s="213"/>
      <c r="FW17" s="213"/>
      <c r="FX17" s="213"/>
      <c r="FY17" s="213"/>
      <c r="FZ17" s="213"/>
      <c r="GA17" s="213"/>
      <c r="GB17" s="213"/>
      <c r="GC17" s="213"/>
      <c r="GD17" s="213"/>
      <c r="GE17" s="213"/>
      <c r="GF17" s="213"/>
      <c r="GG17" s="213"/>
      <c r="GH17" s="213"/>
      <c r="GI17" s="213"/>
      <c r="GJ17" s="213"/>
      <c r="GK17" s="213"/>
      <c r="GL17" s="213"/>
      <c r="GM17" s="213"/>
      <c r="GN17" s="213"/>
      <c r="GO17" s="213"/>
      <c r="GP17" s="213"/>
      <c r="GQ17" s="213"/>
      <c r="GR17" s="213"/>
      <c r="GS17" s="213"/>
      <c r="GT17" s="213"/>
      <c r="GU17" s="213"/>
      <c r="GV17" s="213"/>
      <c r="GW17" s="213"/>
      <c r="GX17" s="213"/>
      <c r="GY17" s="213"/>
      <c r="GZ17" s="213"/>
      <c r="HA17" s="213"/>
      <c r="HB17" s="213"/>
      <c r="HC17" s="213"/>
      <c r="HD17" s="213"/>
      <c r="HE17" s="213"/>
      <c r="HF17" s="213"/>
      <c r="HG17" s="213"/>
      <c r="HH17" s="213"/>
      <c r="HI17" s="213"/>
      <c r="HJ17" s="213"/>
      <c r="HK17" s="213"/>
      <c r="HL17" s="213"/>
      <c r="HM17" s="213"/>
      <c r="HN17" s="213"/>
      <c r="HO17" s="213"/>
      <c r="HP17" s="213"/>
      <c r="HQ17" s="213"/>
      <c r="HR17" s="213"/>
      <c r="HS17" s="213"/>
      <c r="HT17" s="213"/>
      <c r="HU17" s="213"/>
      <c r="HV17" s="213"/>
      <c r="HW17" s="213"/>
      <c r="HX17" s="213"/>
      <c r="HY17" s="213"/>
      <c r="HZ17" s="213"/>
      <c r="IA17" s="213"/>
      <c r="IB17" s="213"/>
      <c r="IC17" s="213"/>
      <c r="ID17" s="213"/>
      <c r="IE17" s="213"/>
      <c r="IF17" s="213"/>
      <c r="IG17" s="213"/>
      <c r="IH17" s="213"/>
      <c r="II17" s="213"/>
      <c r="IJ17" s="213"/>
      <c r="IK17" s="213"/>
      <c r="IL17" s="213"/>
      <c r="IM17" s="213"/>
      <c r="IN17" s="213"/>
      <c r="IO17" s="213"/>
      <c r="IP17" s="213"/>
      <c r="IQ17" s="213"/>
      <c r="IR17" s="213"/>
      <c r="IS17" s="213"/>
      <c r="IT17" s="213"/>
      <c r="IU17" s="213"/>
      <c r="IV17" s="213"/>
    </row>
    <row r="18" spans="1:256" s="191" customFormat="1" ht="21" customHeight="1">
      <c r="A18" s="205"/>
      <c r="B18" s="201"/>
      <c r="C18" s="198" t="s">
        <v>54</v>
      </c>
      <c r="D18" s="199">
        <v>798444.58</v>
      </c>
      <c r="E18" s="200" t="s">
        <v>55</v>
      </c>
      <c r="F18" s="201"/>
      <c r="G18" s="200" t="s">
        <v>56</v>
      </c>
      <c r="H18" s="204"/>
      <c r="I18" s="213"/>
      <c r="J18" s="213"/>
      <c r="K18" s="213"/>
      <c r="L18" s="213"/>
      <c r="M18" s="213"/>
      <c r="N18" s="213"/>
      <c r="O18" s="213"/>
      <c r="P18" s="213"/>
      <c r="Q18" s="213"/>
      <c r="R18" s="213"/>
      <c r="S18" s="213"/>
      <c r="T18" s="213"/>
      <c r="U18" s="213"/>
      <c r="V18" s="213"/>
      <c r="W18" s="213"/>
      <c r="X18" s="213"/>
      <c r="Y18" s="213"/>
      <c r="Z18" s="213"/>
      <c r="AA18" s="213"/>
      <c r="AB18" s="213"/>
      <c r="AC18" s="213"/>
      <c r="AD18" s="213"/>
      <c r="AE18" s="213"/>
      <c r="AF18" s="213"/>
      <c r="AG18" s="213"/>
      <c r="AH18" s="213"/>
      <c r="AI18" s="213"/>
      <c r="AJ18" s="213"/>
      <c r="AK18" s="213"/>
      <c r="AL18" s="213"/>
      <c r="AM18" s="213"/>
      <c r="AN18" s="213"/>
      <c r="AO18" s="213"/>
      <c r="AP18" s="213"/>
      <c r="AQ18" s="213"/>
      <c r="AR18" s="213"/>
      <c r="AS18" s="213"/>
      <c r="AT18" s="213"/>
      <c r="AU18" s="213"/>
      <c r="AV18" s="213"/>
      <c r="AW18" s="213"/>
      <c r="AX18" s="213"/>
      <c r="AY18" s="213"/>
      <c r="AZ18" s="213"/>
      <c r="BA18" s="213"/>
      <c r="BB18" s="213"/>
      <c r="BC18" s="213"/>
      <c r="BD18" s="213"/>
      <c r="BE18" s="213"/>
      <c r="BF18" s="213"/>
      <c r="BG18" s="213"/>
      <c r="BH18" s="213"/>
      <c r="BI18" s="213"/>
      <c r="BJ18" s="213"/>
      <c r="BK18" s="213"/>
      <c r="BL18" s="213"/>
      <c r="BM18" s="213"/>
      <c r="BN18" s="213"/>
      <c r="BO18" s="213"/>
      <c r="BP18" s="213"/>
      <c r="BQ18" s="213"/>
      <c r="BR18" s="213"/>
      <c r="BS18" s="213"/>
      <c r="BT18" s="213"/>
      <c r="BU18" s="213"/>
      <c r="BV18" s="213"/>
      <c r="BW18" s="213"/>
      <c r="BX18" s="213"/>
      <c r="BY18" s="213"/>
      <c r="BZ18" s="213"/>
      <c r="CA18" s="213"/>
      <c r="CB18" s="213"/>
      <c r="CC18" s="213"/>
      <c r="CD18" s="213"/>
      <c r="CE18" s="213"/>
      <c r="CF18" s="213"/>
      <c r="CG18" s="213"/>
      <c r="CH18" s="213"/>
      <c r="CI18" s="213"/>
      <c r="CJ18" s="213"/>
      <c r="CK18" s="213"/>
      <c r="CL18" s="213"/>
      <c r="CM18" s="213"/>
      <c r="CN18" s="213"/>
      <c r="CO18" s="213"/>
      <c r="CP18" s="213"/>
      <c r="CQ18" s="213"/>
      <c r="CR18" s="213"/>
      <c r="CS18" s="213"/>
      <c r="CT18" s="213"/>
      <c r="CU18" s="213"/>
      <c r="CV18" s="213"/>
      <c r="CW18" s="213"/>
      <c r="CX18" s="213"/>
      <c r="CY18" s="213"/>
      <c r="CZ18" s="213"/>
      <c r="DA18" s="213"/>
      <c r="DB18" s="213"/>
      <c r="DC18" s="213"/>
      <c r="DD18" s="213"/>
      <c r="DE18" s="213"/>
      <c r="DF18" s="213"/>
      <c r="DG18" s="213"/>
      <c r="DH18" s="213"/>
      <c r="DI18" s="213"/>
      <c r="DJ18" s="213"/>
      <c r="DK18" s="213"/>
      <c r="DL18" s="213"/>
      <c r="DM18" s="213"/>
      <c r="DN18" s="213"/>
      <c r="DO18" s="213"/>
      <c r="DP18" s="213"/>
      <c r="DQ18" s="213"/>
      <c r="DR18" s="213"/>
      <c r="DS18" s="213"/>
      <c r="DT18" s="213"/>
      <c r="DU18" s="213"/>
      <c r="DV18" s="213"/>
      <c r="DW18" s="213"/>
      <c r="DX18" s="213"/>
      <c r="DY18" s="213"/>
      <c r="DZ18" s="213"/>
      <c r="EA18" s="213"/>
      <c r="EB18" s="213"/>
      <c r="EC18" s="213"/>
      <c r="ED18" s="213"/>
      <c r="EE18" s="213"/>
      <c r="EF18" s="213"/>
      <c r="EG18" s="213"/>
      <c r="EH18" s="213"/>
      <c r="EI18" s="213"/>
      <c r="EJ18" s="213"/>
      <c r="EK18" s="213"/>
      <c r="EL18" s="213"/>
      <c r="EM18" s="213"/>
      <c r="EN18" s="213"/>
      <c r="EO18" s="213"/>
      <c r="EP18" s="213"/>
      <c r="EQ18" s="213"/>
      <c r="ER18" s="213"/>
      <c r="ES18" s="213"/>
      <c r="ET18" s="213"/>
      <c r="EU18" s="213"/>
      <c r="EV18" s="213"/>
      <c r="EW18" s="213"/>
      <c r="EX18" s="213"/>
      <c r="EY18" s="213"/>
      <c r="EZ18" s="213"/>
      <c r="FA18" s="213"/>
      <c r="FB18" s="213"/>
      <c r="FC18" s="213"/>
      <c r="FD18" s="213"/>
      <c r="FE18" s="213"/>
      <c r="FF18" s="213"/>
      <c r="FG18" s="213"/>
      <c r="FH18" s="213"/>
      <c r="FI18" s="213"/>
      <c r="FJ18" s="213"/>
      <c r="FK18" s="213"/>
      <c r="FL18" s="213"/>
      <c r="FM18" s="213"/>
      <c r="FN18" s="213"/>
      <c r="FO18" s="213"/>
      <c r="FP18" s="213"/>
      <c r="FQ18" s="213"/>
      <c r="FR18" s="213"/>
      <c r="FS18" s="213"/>
      <c r="FT18" s="213"/>
      <c r="FU18" s="213"/>
      <c r="FV18" s="213"/>
      <c r="FW18" s="213"/>
      <c r="FX18" s="213"/>
      <c r="FY18" s="213"/>
      <c r="FZ18" s="213"/>
      <c r="GA18" s="213"/>
      <c r="GB18" s="213"/>
      <c r="GC18" s="213"/>
      <c r="GD18" s="213"/>
      <c r="GE18" s="213"/>
      <c r="GF18" s="213"/>
      <c r="GG18" s="213"/>
      <c r="GH18" s="213"/>
      <c r="GI18" s="213"/>
      <c r="GJ18" s="213"/>
      <c r="GK18" s="213"/>
      <c r="GL18" s="213"/>
      <c r="GM18" s="213"/>
      <c r="GN18" s="213"/>
      <c r="GO18" s="213"/>
      <c r="GP18" s="213"/>
      <c r="GQ18" s="213"/>
      <c r="GR18" s="213"/>
      <c r="GS18" s="213"/>
      <c r="GT18" s="213"/>
      <c r="GU18" s="213"/>
      <c r="GV18" s="213"/>
      <c r="GW18" s="213"/>
      <c r="GX18" s="213"/>
      <c r="GY18" s="213"/>
      <c r="GZ18" s="213"/>
      <c r="HA18" s="213"/>
      <c r="HB18" s="213"/>
      <c r="HC18" s="213"/>
      <c r="HD18" s="213"/>
      <c r="HE18" s="213"/>
      <c r="HF18" s="213"/>
      <c r="HG18" s="213"/>
      <c r="HH18" s="213"/>
      <c r="HI18" s="213"/>
      <c r="HJ18" s="213"/>
      <c r="HK18" s="213"/>
      <c r="HL18" s="213"/>
      <c r="HM18" s="213"/>
      <c r="HN18" s="213"/>
      <c r="HO18" s="213"/>
      <c r="HP18" s="213"/>
      <c r="HQ18" s="213"/>
      <c r="HR18" s="213"/>
      <c r="HS18" s="213"/>
      <c r="HT18" s="213"/>
      <c r="HU18" s="213"/>
      <c r="HV18" s="213"/>
      <c r="HW18" s="213"/>
      <c r="HX18" s="213"/>
      <c r="HY18" s="213"/>
      <c r="HZ18" s="213"/>
      <c r="IA18" s="213"/>
      <c r="IB18" s="213"/>
      <c r="IC18" s="213"/>
      <c r="ID18" s="213"/>
      <c r="IE18" s="213"/>
      <c r="IF18" s="213"/>
      <c r="IG18" s="213"/>
      <c r="IH18" s="213"/>
      <c r="II18" s="213"/>
      <c r="IJ18" s="213"/>
      <c r="IK18" s="213"/>
      <c r="IL18" s="213"/>
      <c r="IM18" s="213"/>
      <c r="IN18" s="213"/>
      <c r="IO18" s="213"/>
      <c r="IP18" s="213"/>
      <c r="IQ18" s="213"/>
      <c r="IR18" s="213"/>
      <c r="IS18" s="213"/>
      <c r="IT18" s="213"/>
      <c r="IU18" s="213"/>
      <c r="IV18" s="213"/>
    </row>
    <row r="19" spans="1:256" s="191" customFormat="1" ht="21" customHeight="1">
      <c r="A19" s="205"/>
      <c r="B19" s="201"/>
      <c r="C19" s="198" t="s">
        <v>57</v>
      </c>
      <c r="D19" s="204"/>
      <c r="E19" s="200" t="s">
        <v>58</v>
      </c>
      <c r="F19" s="201"/>
      <c r="G19" s="200" t="s">
        <v>59</v>
      </c>
      <c r="H19" s="204"/>
      <c r="I19" s="213"/>
      <c r="J19" s="213"/>
      <c r="K19" s="213"/>
      <c r="L19" s="213"/>
      <c r="M19" s="213"/>
      <c r="N19" s="213"/>
      <c r="O19" s="213"/>
      <c r="P19" s="213"/>
      <c r="Q19" s="213"/>
      <c r="R19" s="213"/>
      <c r="S19" s="213"/>
      <c r="T19" s="213"/>
      <c r="U19" s="213"/>
      <c r="V19" s="213"/>
      <c r="W19" s="213"/>
      <c r="X19" s="213"/>
      <c r="Y19" s="213"/>
      <c r="Z19" s="213"/>
      <c r="AA19" s="213"/>
      <c r="AB19" s="213"/>
      <c r="AC19" s="213"/>
      <c r="AD19" s="213"/>
      <c r="AE19" s="213"/>
      <c r="AF19" s="213"/>
      <c r="AG19" s="213"/>
      <c r="AH19" s="213"/>
      <c r="AI19" s="213"/>
      <c r="AJ19" s="213"/>
      <c r="AK19" s="213"/>
      <c r="AL19" s="213"/>
      <c r="AM19" s="213"/>
      <c r="AN19" s="213"/>
      <c r="AO19" s="213"/>
      <c r="AP19" s="213"/>
      <c r="AQ19" s="213"/>
      <c r="AR19" s="213"/>
      <c r="AS19" s="213"/>
      <c r="AT19" s="213"/>
      <c r="AU19" s="213"/>
      <c r="AV19" s="213"/>
      <c r="AW19" s="213"/>
      <c r="AX19" s="213"/>
      <c r="AY19" s="213"/>
      <c r="AZ19" s="213"/>
      <c r="BA19" s="213"/>
      <c r="BB19" s="213"/>
      <c r="BC19" s="213"/>
      <c r="BD19" s="213"/>
      <c r="BE19" s="213"/>
      <c r="BF19" s="213"/>
      <c r="BG19" s="213"/>
      <c r="BH19" s="213"/>
      <c r="BI19" s="213"/>
      <c r="BJ19" s="213"/>
      <c r="BK19" s="213"/>
      <c r="BL19" s="213"/>
      <c r="BM19" s="213"/>
      <c r="BN19" s="213"/>
      <c r="BO19" s="213"/>
      <c r="BP19" s="213"/>
      <c r="BQ19" s="213"/>
      <c r="BR19" s="213"/>
      <c r="BS19" s="213"/>
      <c r="BT19" s="213"/>
      <c r="BU19" s="213"/>
      <c r="BV19" s="213"/>
      <c r="BW19" s="213"/>
      <c r="BX19" s="213"/>
      <c r="BY19" s="213"/>
      <c r="BZ19" s="213"/>
      <c r="CA19" s="213"/>
      <c r="CB19" s="213"/>
      <c r="CC19" s="213"/>
      <c r="CD19" s="213"/>
      <c r="CE19" s="213"/>
      <c r="CF19" s="213"/>
      <c r="CG19" s="213"/>
      <c r="CH19" s="213"/>
      <c r="CI19" s="213"/>
      <c r="CJ19" s="213"/>
      <c r="CK19" s="213"/>
      <c r="CL19" s="213"/>
      <c r="CM19" s="213"/>
      <c r="CN19" s="213"/>
      <c r="CO19" s="213"/>
      <c r="CP19" s="213"/>
      <c r="CQ19" s="213"/>
      <c r="CR19" s="213"/>
      <c r="CS19" s="213"/>
      <c r="CT19" s="213"/>
      <c r="CU19" s="213"/>
      <c r="CV19" s="213"/>
      <c r="CW19" s="213"/>
      <c r="CX19" s="213"/>
      <c r="CY19" s="213"/>
      <c r="CZ19" s="213"/>
      <c r="DA19" s="213"/>
      <c r="DB19" s="213"/>
      <c r="DC19" s="213"/>
      <c r="DD19" s="213"/>
      <c r="DE19" s="213"/>
      <c r="DF19" s="213"/>
      <c r="DG19" s="213"/>
      <c r="DH19" s="213"/>
      <c r="DI19" s="213"/>
      <c r="DJ19" s="213"/>
      <c r="DK19" s="213"/>
      <c r="DL19" s="213"/>
      <c r="DM19" s="213"/>
      <c r="DN19" s="213"/>
      <c r="DO19" s="213"/>
      <c r="DP19" s="213"/>
      <c r="DQ19" s="213"/>
      <c r="DR19" s="213"/>
      <c r="DS19" s="213"/>
      <c r="DT19" s="213"/>
      <c r="DU19" s="213"/>
      <c r="DV19" s="213"/>
      <c r="DW19" s="213"/>
      <c r="DX19" s="213"/>
      <c r="DY19" s="213"/>
      <c r="DZ19" s="213"/>
      <c r="EA19" s="213"/>
      <c r="EB19" s="213"/>
      <c r="EC19" s="213"/>
      <c r="ED19" s="213"/>
      <c r="EE19" s="213"/>
      <c r="EF19" s="213"/>
      <c r="EG19" s="213"/>
      <c r="EH19" s="213"/>
      <c r="EI19" s="213"/>
      <c r="EJ19" s="213"/>
      <c r="EK19" s="213"/>
      <c r="EL19" s="213"/>
      <c r="EM19" s="213"/>
      <c r="EN19" s="213"/>
      <c r="EO19" s="213"/>
      <c r="EP19" s="213"/>
      <c r="EQ19" s="213"/>
      <c r="ER19" s="213"/>
      <c r="ES19" s="213"/>
      <c r="ET19" s="213"/>
      <c r="EU19" s="213"/>
      <c r="EV19" s="213"/>
      <c r="EW19" s="213"/>
      <c r="EX19" s="213"/>
      <c r="EY19" s="213"/>
      <c r="EZ19" s="213"/>
      <c r="FA19" s="213"/>
      <c r="FB19" s="213"/>
      <c r="FC19" s="213"/>
      <c r="FD19" s="213"/>
      <c r="FE19" s="213"/>
      <c r="FF19" s="213"/>
      <c r="FG19" s="213"/>
      <c r="FH19" s="213"/>
      <c r="FI19" s="213"/>
      <c r="FJ19" s="213"/>
      <c r="FK19" s="213"/>
      <c r="FL19" s="213"/>
      <c r="FM19" s="213"/>
      <c r="FN19" s="213"/>
      <c r="FO19" s="213"/>
      <c r="FP19" s="213"/>
      <c r="FQ19" s="213"/>
      <c r="FR19" s="213"/>
      <c r="FS19" s="213"/>
      <c r="FT19" s="213"/>
      <c r="FU19" s="213"/>
      <c r="FV19" s="213"/>
      <c r="FW19" s="213"/>
      <c r="FX19" s="213"/>
      <c r="FY19" s="213"/>
      <c r="FZ19" s="213"/>
      <c r="GA19" s="213"/>
      <c r="GB19" s="213"/>
      <c r="GC19" s="213"/>
      <c r="GD19" s="213"/>
      <c r="GE19" s="213"/>
      <c r="GF19" s="213"/>
      <c r="GG19" s="213"/>
      <c r="GH19" s="213"/>
      <c r="GI19" s="213"/>
      <c r="GJ19" s="213"/>
      <c r="GK19" s="213"/>
      <c r="GL19" s="213"/>
      <c r="GM19" s="213"/>
      <c r="GN19" s="213"/>
      <c r="GO19" s="213"/>
      <c r="GP19" s="213"/>
      <c r="GQ19" s="213"/>
      <c r="GR19" s="213"/>
      <c r="GS19" s="213"/>
      <c r="GT19" s="213"/>
      <c r="GU19" s="213"/>
      <c r="GV19" s="213"/>
      <c r="GW19" s="213"/>
      <c r="GX19" s="213"/>
      <c r="GY19" s="213"/>
      <c r="GZ19" s="213"/>
      <c r="HA19" s="213"/>
      <c r="HB19" s="213"/>
      <c r="HC19" s="213"/>
      <c r="HD19" s="213"/>
      <c r="HE19" s="213"/>
      <c r="HF19" s="213"/>
      <c r="HG19" s="213"/>
      <c r="HH19" s="213"/>
      <c r="HI19" s="213"/>
      <c r="HJ19" s="213"/>
      <c r="HK19" s="213"/>
      <c r="HL19" s="213"/>
      <c r="HM19" s="213"/>
      <c r="HN19" s="213"/>
      <c r="HO19" s="213"/>
      <c r="HP19" s="213"/>
      <c r="HQ19" s="213"/>
      <c r="HR19" s="213"/>
      <c r="HS19" s="213"/>
      <c r="HT19" s="213"/>
      <c r="HU19" s="213"/>
      <c r="HV19" s="213"/>
      <c r="HW19" s="213"/>
      <c r="HX19" s="213"/>
      <c r="HY19" s="213"/>
      <c r="HZ19" s="213"/>
      <c r="IA19" s="213"/>
      <c r="IB19" s="213"/>
      <c r="IC19" s="213"/>
      <c r="ID19" s="213"/>
      <c r="IE19" s="213"/>
      <c r="IF19" s="213"/>
      <c r="IG19" s="213"/>
      <c r="IH19" s="213"/>
      <c r="II19" s="213"/>
      <c r="IJ19" s="213"/>
      <c r="IK19" s="213"/>
      <c r="IL19" s="213"/>
      <c r="IM19" s="213"/>
      <c r="IN19" s="213"/>
      <c r="IO19" s="213"/>
      <c r="IP19" s="213"/>
      <c r="IQ19" s="213"/>
      <c r="IR19" s="213"/>
      <c r="IS19" s="213"/>
      <c r="IT19" s="213"/>
      <c r="IU19" s="213"/>
      <c r="IV19" s="213"/>
    </row>
    <row r="20" spans="1:256" s="191" customFormat="1" ht="21" customHeight="1">
      <c r="A20" s="205"/>
      <c r="B20" s="201"/>
      <c r="C20" s="206" t="s">
        <v>60</v>
      </c>
      <c r="D20" s="204"/>
      <c r="E20" s="200" t="s">
        <v>61</v>
      </c>
      <c r="F20" s="201"/>
      <c r="G20" s="200" t="s">
        <v>62</v>
      </c>
      <c r="H20" s="204"/>
      <c r="I20" s="213"/>
      <c r="J20" s="213"/>
      <c r="K20" s="213"/>
      <c r="L20" s="213"/>
      <c r="M20" s="213"/>
      <c r="N20" s="213"/>
      <c r="O20" s="213"/>
      <c r="P20" s="213"/>
      <c r="Q20" s="213"/>
      <c r="R20" s="213"/>
      <c r="S20" s="213"/>
      <c r="T20" s="213"/>
      <c r="U20" s="213"/>
      <c r="V20" s="213"/>
      <c r="W20" s="213"/>
      <c r="X20" s="213"/>
      <c r="Y20" s="213"/>
      <c r="Z20" s="213"/>
      <c r="AA20" s="213"/>
      <c r="AB20" s="213"/>
      <c r="AC20" s="213"/>
      <c r="AD20" s="213"/>
      <c r="AE20" s="213"/>
      <c r="AF20" s="213"/>
      <c r="AG20" s="213"/>
      <c r="AH20" s="213"/>
      <c r="AI20" s="213"/>
      <c r="AJ20" s="213"/>
      <c r="AK20" s="213"/>
      <c r="AL20" s="213"/>
      <c r="AM20" s="213"/>
      <c r="AN20" s="213"/>
      <c r="AO20" s="213"/>
      <c r="AP20" s="213"/>
      <c r="AQ20" s="213"/>
      <c r="AR20" s="213"/>
      <c r="AS20" s="213"/>
      <c r="AT20" s="213"/>
      <c r="AU20" s="213"/>
      <c r="AV20" s="213"/>
      <c r="AW20" s="213"/>
      <c r="AX20" s="213"/>
      <c r="AY20" s="213"/>
      <c r="AZ20" s="213"/>
      <c r="BA20" s="213"/>
      <c r="BB20" s="213"/>
      <c r="BC20" s="213"/>
      <c r="BD20" s="213"/>
      <c r="BE20" s="213"/>
      <c r="BF20" s="213"/>
      <c r="BG20" s="213"/>
      <c r="BH20" s="213"/>
      <c r="BI20" s="213"/>
      <c r="BJ20" s="213"/>
      <c r="BK20" s="213"/>
      <c r="BL20" s="213"/>
      <c r="BM20" s="213"/>
      <c r="BN20" s="213"/>
      <c r="BO20" s="213"/>
      <c r="BP20" s="213"/>
      <c r="BQ20" s="213"/>
      <c r="BR20" s="213"/>
      <c r="BS20" s="213"/>
      <c r="BT20" s="213"/>
      <c r="BU20" s="213"/>
      <c r="BV20" s="213"/>
      <c r="BW20" s="213"/>
      <c r="BX20" s="213"/>
      <c r="BY20" s="213"/>
      <c r="BZ20" s="213"/>
      <c r="CA20" s="213"/>
      <c r="CB20" s="213"/>
      <c r="CC20" s="213"/>
      <c r="CD20" s="213"/>
      <c r="CE20" s="213"/>
      <c r="CF20" s="213"/>
      <c r="CG20" s="213"/>
      <c r="CH20" s="213"/>
      <c r="CI20" s="213"/>
      <c r="CJ20" s="213"/>
      <c r="CK20" s="213"/>
      <c r="CL20" s="213"/>
      <c r="CM20" s="213"/>
      <c r="CN20" s="213"/>
      <c r="CO20" s="213"/>
      <c r="CP20" s="213"/>
      <c r="CQ20" s="213"/>
      <c r="CR20" s="213"/>
      <c r="CS20" s="213"/>
      <c r="CT20" s="213"/>
      <c r="CU20" s="213"/>
      <c r="CV20" s="213"/>
      <c r="CW20" s="213"/>
      <c r="CX20" s="213"/>
      <c r="CY20" s="213"/>
      <c r="CZ20" s="213"/>
      <c r="DA20" s="213"/>
      <c r="DB20" s="213"/>
      <c r="DC20" s="213"/>
      <c r="DD20" s="213"/>
      <c r="DE20" s="213"/>
      <c r="DF20" s="213"/>
      <c r="DG20" s="213"/>
      <c r="DH20" s="213"/>
      <c r="DI20" s="213"/>
      <c r="DJ20" s="213"/>
      <c r="DK20" s="213"/>
      <c r="DL20" s="213"/>
      <c r="DM20" s="213"/>
      <c r="DN20" s="213"/>
      <c r="DO20" s="213"/>
      <c r="DP20" s="213"/>
      <c r="DQ20" s="213"/>
      <c r="DR20" s="213"/>
      <c r="DS20" s="213"/>
      <c r="DT20" s="213"/>
      <c r="DU20" s="213"/>
      <c r="DV20" s="213"/>
      <c r="DW20" s="213"/>
      <c r="DX20" s="213"/>
      <c r="DY20" s="213"/>
      <c r="DZ20" s="213"/>
      <c r="EA20" s="213"/>
      <c r="EB20" s="213"/>
      <c r="EC20" s="213"/>
      <c r="ED20" s="213"/>
      <c r="EE20" s="213"/>
      <c r="EF20" s="213"/>
      <c r="EG20" s="213"/>
      <c r="EH20" s="213"/>
      <c r="EI20" s="213"/>
      <c r="EJ20" s="213"/>
      <c r="EK20" s="213"/>
      <c r="EL20" s="213"/>
      <c r="EM20" s="213"/>
      <c r="EN20" s="213"/>
      <c r="EO20" s="213"/>
      <c r="EP20" s="213"/>
      <c r="EQ20" s="213"/>
      <c r="ER20" s="213"/>
      <c r="ES20" s="213"/>
      <c r="ET20" s="213"/>
      <c r="EU20" s="213"/>
      <c r="EV20" s="213"/>
      <c r="EW20" s="213"/>
      <c r="EX20" s="213"/>
      <c r="EY20" s="213"/>
      <c r="EZ20" s="213"/>
      <c r="FA20" s="213"/>
      <c r="FB20" s="213"/>
      <c r="FC20" s="213"/>
      <c r="FD20" s="213"/>
      <c r="FE20" s="213"/>
      <c r="FF20" s="213"/>
      <c r="FG20" s="213"/>
      <c r="FH20" s="213"/>
      <c r="FI20" s="213"/>
      <c r="FJ20" s="213"/>
      <c r="FK20" s="213"/>
      <c r="FL20" s="213"/>
      <c r="FM20" s="213"/>
      <c r="FN20" s="213"/>
      <c r="FO20" s="213"/>
      <c r="FP20" s="213"/>
      <c r="FQ20" s="213"/>
      <c r="FR20" s="213"/>
      <c r="FS20" s="213"/>
      <c r="FT20" s="213"/>
      <c r="FU20" s="213"/>
      <c r="FV20" s="213"/>
      <c r="FW20" s="213"/>
      <c r="FX20" s="213"/>
      <c r="FY20" s="213"/>
      <c r="FZ20" s="213"/>
      <c r="GA20" s="213"/>
      <c r="GB20" s="213"/>
      <c r="GC20" s="213"/>
      <c r="GD20" s="213"/>
      <c r="GE20" s="213"/>
      <c r="GF20" s="213"/>
      <c r="GG20" s="213"/>
      <c r="GH20" s="213"/>
      <c r="GI20" s="213"/>
      <c r="GJ20" s="213"/>
      <c r="GK20" s="213"/>
      <c r="GL20" s="213"/>
      <c r="GM20" s="213"/>
      <c r="GN20" s="213"/>
      <c r="GO20" s="213"/>
      <c r="GP20" s="213"/>
      <c r="GQ20" s="213"/>
      <c r="GR20" s="213"/>
      <c r="GS20" s="213"/>
      <c r="GT20" s="213"/>
      <c r="GU20" s="213"/>
      <c r="GV20" s="213"/>
      <c r="GW20" s="213"/>
      <c r="GX20" s="213"/>
      <c r="GY20" s="213"/>
      <c r="GZ20" s="213"/>
      <c r="HA20" s="213"/>
      <c r="HB20" s="213"/>
      <c r="HC20" s="213"/>
      <c r="HD20" s="213"/>
      <c r="HE20" s="213"/>
      <c r="HF20" s="213"/>
      <c r="HG20" s="213"/>
      <c r="HH20" s="213"/>
      <c r="HI20" s="213"/>
      <c r="HJ20" s="213"/>
      <c r="HK20" s="213"/>
      <c r="HL20" s="213"/>
      <c r="HM20" s="213"/>
      <c r="HN20" s="213"/>
      <c r="HO20" s="213"/>
      <c r="HP20" s="213"/>
      <c r="HQ20" s="213"/>
      <c r="HR20" s="213"/>
      <c r="HS20" s="213"/>
      <c r="HT20" s="213"/>
      <c r="HU20" s="213"/>
      <c r="HV20" s="213"/>
      <c r="HW20" s="213"/>
      <c r="HX20" s="213"/>
      <c r="HY20" s="213"/>
      <c r="HZ20" s="213"/>
      <c r="IA20" s="213"/>
      <c r="IB20" s="213"/>
      <c r="IC20" s="213"/>
      <c r="ID20" s="213"/>
      <c r="IE20" s="213"/>
      <c r="IF20" s="213"/>
      <c r="IG20" s="213"/>
      <c r="IH20" s="213"/>
      <c r="II20" s="213"/>
      <c r="IJ20" s="213"/>
      <c r="IK20" s="213"/>
      <c r="IL20" s="213"/>
      <c r="IM20" s="213"/>
      <c r="IN20" s="213"/>
      <c r="IO20" s="213"/>
      <c r="IP20" s="213"/>
      <c r="IQ20" s="213"/>
      <c r="IR20" s="213"/>
      <c r="IS20" s="213"/>
      <c r="IT20" s="213"/>
      <c r="IU20" s="213"/>
      <c r="IV20" s="213"/>
    </row>
    <row r="21" spans="1:256" s="191" customFormat="1" ht="21" customHeight="1">
      <c r="A21" s="205"/>
      <c r="B21" s="201"/>
      <c r="C21" s="206" t="s">
        <v>63</v>
      </c>
      <c r="D21" s="204"/>
      <c r="E21" s="200" t="s">
        <v>64</v>
      </c>
      <c r="F21" s="201"/>
      <c r="G21" s="207"/>
      <c r="H21" s="204"/>
      <c r="I21" s="213"/>
      <c r="J21" s="213"/>
      <c r="K21" s="213"/>
      <c r="L21" s="213"/>
      <c r="M21" s="213"/>
      <c r="N21" s="213"/>
      <c r="O21" s="213"/>
      <c r="P21" s="213"/>
      <c r="Q21" s="213"/>
      <c r="R21" s="213"/>
      <c r="S21" s="213"/>
      <c r="T21" s="213"/>
      <c r="U21" s="213"/>
      <c r="V21" s="213"/>
      <c r="W21" s="213"/>
      <c r="X21" s="213"/>
      <c r="Y21" s="213"/>
      <c r="Z21" s="213"/>
      <c r="AA21" s="213"/>
      <c r="AB21" s="213"/>
      <c r="AC21" s="213"/>
      <c r="AD21" s="213"/>
      <c r="AE21" s="213"/>
      <c r="AF21" s="213"/>
      <c r="AG21" s="213"/>
      <c r="AH21" s="213"/>
      <c r="AI21" s="213"/>
      <c r="AJ21" s="213"/>
      <c r="AK21" s="213"/>
      <c r="AL21" s="213"/>
      <c r="AM21" s="213"/>
      <c r="AN21" s="213"/>
      <c r="AO21" s="213"/>
      <c r="AP21" s="213"/>
      <c r="AQ21" s="213"/>
      <c r="AR21" s="213"/>
      <c r="AS21" s="213"/>
      <c r="AT21" s="213"/>
      <c r="AU21" s="213"/>
      <c r="AV21" s="213"/>
      <c r="AW21" s="213"/>
      <c r="AX21" s="213"/>
      <c r="AY21" s="213"/>
      <c r="AZ21" s="213"/>
      <c r="BA21" s="213"/>
      <c r="BB21" s="213"/>
      <c r="BC21" s="213"/>
      <c r="BD21" s="213"/>
      <c r="BE21" s="213"/>
      <c r="BF21" s="213"/>
      <c r="BG21" s="213"/>
      <c r="BH21" s="213"/>
      <c r="BI21" s="213"/>
      <c r="BJ21" s="213"/>
      <c r="BK21" s="213"/>
      <c r="BL21" s="213"/>
      <c r="BM21" s="213"/>
      <c r="BN21" s="213"/>
      <c r="BO21" s="213"/>
      <c r="BP21" s="213"/>
      <c r="BQ21" s="213"/>
      <c r="BR21" s="213"/>
      <c r="BS21" s="213"/>
      <c r="BT21" s="213"/>
      <c r="BU21" s="213"/>
      <c r="BV21" s="213"/>
      <c r="BW21" s="213"/>
      <c r="BX21" s="213"/>
      <c r="BY21" s="213"/>
      <c r="BZ21" s="213"/>
      <c r="CA21" s="213"/>
      <c r="CB21" s="213"/>
      <c r="CC21" s="213"/>
      <c r="CD21" s="213"/>
      <c r="CE21" s="213"/>
      <c r="CF21" s="213"/>
      <c r="CG21" s="213"/>
      <c r="CH21" s="213"/>
      <c r="CI21" s="213"/>
      <c r="CJ21" s="213"/>
      <c r="CK21" s="213"/>
      <c r="CL21" s="213"/>
      <c r="CM21" s="213"/>
      <c r="CN21" s="213"/>
      <c r="CO21" s="213"/>
      <c r="CP21" s="213"/>
      <c r="CQ21" s="213"/>
      <c r="CR21" s="213"/>
      <c r="CS21" s="213"/>
      <c r="CT21" s="213"/>
      <c r="CU21" s="213"/>
      <c r="CV21" s="213"/>
      <c r="CW21" s="213"/>
      <c r="CX21" s="213"/>
      <c r="CY21" s="213"/>
      <c r="CZ21" s="213"/>
      <c r="DA21" s="213"/>
      <c r="DB21" s="213"/>
      <c r="DC21" s="213"/>
      <c r="DD21" s="213"/>
      <c r="DE21" s="213"/>
      <c r="DF21" s="213"/>
      <c r="DG21" s="213"/>
      <c r="DH21" s="213"/>
      <c r="DI21" s="213"/>
      <c r="DJ21" s="213"/>
      <c r="DK21" s="213"/>
      <c r="DL21" s="213"/>
      <c r="DM21" s="213"/>
      <c r="DN21" s="213"/>
      <c r="DO21" s="213"/>
      <c r="DP21" s="213"/>
      <c r="DQ21" s="213"/>
      <c r="DR21" s="213"/>
      <c r="DS21" s="213"/>
      <c r="DT21" s="213"/>
      <c r="DU21" s="213"/>
      <c r="DV21" s="213"/>
      <c r="DW21" s="213"/>
      <c r="DX21" s="213"/>
      <c r="DY21" s="213"/>
      <c r="DZ21" s="213"/>
      <c r="EA21" s="213"/>
      <c r="EB21" s="213"/>
      <c r="EC21" s="213"/>
      <c r="ED21" s="213"/>
      <c r="EE21" s="213"/>
      <c r="EF21" s="213"/>
      <c r="EG21" s="213"/>
      <c r="EH21" s="213"/>
      <c r="EI21" s="213"/>
      <c r="EJ21" s="213"/>
      <c r="EK21" s="213"/>
      <c r="EL21" s="213"/>
      <c r="EM21" s="213"/>
      <c r="EN21" s="213"/>
      <c r="EO21" s="213"/>
      <c r="EP21" s="213"/>
      <c r="EQ21" s="213"/>
      <c r="ER21" s="213"/>
      <c r="ES21" s="213"/>
      <c r="ET21" s="213"/>
      <c r="EU21" s="213"/>
      <c r="EV21" s="213"/>
      <c r="EW21" s="213"/>
      <c r="EX21" s="213"/>
      <c r="EY21" s="213"/>
      <c r="EZ21" s="213"/>
      <c r="FA21" s="213"/>
      <c r="FB21" s="213"/>
      <c r="FC21" s="213"/>
      <c r="FD21" s="213"/>
      <c r="FE21" s="213"/>
      <c r="FF21" s="213"/>
      <c r="FG21" s="213"/>
      <c r="FH21" s="213"/>
      <c r="FI21" s="213"/>
      <c r="FJ21" s="213"/>
      <c r="FK21" s="213"/>
      <c r="FL21" s="213"/>
      <c r="FM21" s="213"/>
      <c r="FN21" s="213"/>
      <c r="FO21" s="213"/>
      <c r="FP21" s="213"/>
      <c r="FQ21" s="213"/>
      <c r="FR21" s="213"/>
      <c r="FS21" s="213"/>
      <c r="FT21" s="213"/>
      <c r="FU21" s="213"/>
      <c r="FV21" s="213"/>
      <c r="FW21" s="213"/>
      <c r="FX21" s="213"/>
      <c r="FY21" s="213"/>
      <c r="FZ21" s="213"/>
      <c r="GA21" s="213"/>
      <c r="GB21" s="213"/>
      <c r="GC21" s="213"/>
      <c r="GD21" s="213"/>
      <c r="GE21" s="213"/>
      <c r="GF21" s="213"/>
      <c r="GG21" s="213"/>
      <c r="GH21" s="213"/>
      <c r="GI21" s="213"/>
      <c r="GJ21" s="213"/>
      <c r="GK21" s="213"/>
      <c r="GL21" s="213"/>
      <c r="GM21" s="213"/>
      <c r="GN21" s="213"/>
      <c r="GO21" s="213"/>
      <c r="GP21" s="213"/>
      <c r="GQ21" s="213"/>
      <c r="GR21" s="213"/>
      <c r="GS21" s="213"/>
      <c r="GT21" s="213"/>
      <c r="GU21" s="213"/>
      <c r="GV21" s="213"/>
      <c r="GW21" s="213"/>
      <c r="GX21" s="213"/>
      <c r="GY21" s="213"/>
      <c r="GZ21" s="213"/>
      <c r="HA21" s="213"/>
      <c r="HB21" s="213"/>
      <c r="HC21" s="213"/>
      <c r="HD21" s="213"/>
      <c r="HE21" s="213"/>
      <c r="HF21" s="213"/>
      <c r="HG21" s="213"/>
      <c r="HH21" s="213"/>
      <c r="HI21" s="213"/>
      <c r="HJ21" s="213"/>
      <c r="HK21" s="213"/>
      <c r="HL21" s="213"/>
      <c r="HM21" s="213"/>
      <c r="HN21" s="213"/>
      <c r="HO21" s="213"/>
      <c r="HP21" s="213"/>
      <c r="HQ21" s="213"/>
      <c r="HR21" s="213"/>
      <c r="HS21" s="213"/>
      <c r="HT21" s="213"/>
      <c r="HU21" s="213"/>
      <c r="HV21" s="213"/>
      <c r="HW21" s="213"/>
      <c r="HX21" s="213"/>
      <c r="HY21" s="213"/>
      <c r="HZ21" s="213"/>
      <c r="IA21" s="213"/>
      <c r="IB21" s="213"/>
      <c r="IC21" s="213"/>
      <c r="ID21" s="213"/>
      <c r="IE21" s="213"/>
      <c r="IF21" s="213"/>
      <c r="IG21" s="213"/>
      <c r="IH21" s="213"/>
      <c r="II21" s="213"/>
      <c r="IJ21" s="213"/>
      <c r="IK21" s="213"/>
      <c r="IL21" s="213"/>
      <c r="IM21" s="213"/>
      <c r="IN21" s="213"/>
      <c r="IO21" s="213"/>
      <c r="IP21" s="213"/>
      <c r="IQ21" s="213"/>
      <c r="IR21" s="213"/>
      <c r="IS21" s="213"/>
      <c r="IT21" s="213"/>
      <c r="IU21" s="213"/>
      <c r="IV21" s="213"/>
    </row>
    <row r="22" spans="1:256" s="191" customFormat="1" ht="21" customHeight="1">
      <c r="A22" s="205"/>
      <c r="B22" s="201"/>
      <c r="C22" s="206" t="s">
        <v>65</v>
      </c>
      <c r="D22" s="204"/>
      <c r="E22" s="200" t="s">
        <v>66</v>
      </c>
      <c r="F22" s="201"/>
      <c r="G22" s="207"/>
      <c r="H22" s="204"/>
      <c r="I22" s="213"/>
      <c r="J22" s="213"/>
      <c r="K22" s="213"/>
      <c r="L22" s="213"/>
      <c r="M22" s="213"/>
      <c r="N22" s="213"/>
      <c r="O22" s="213"/>
      <c r="P22" s="213"/>
      <c r="Q22" s="213"/>
      <c r="R22" s="213"/>
      <c r="S22" s="213"/>
      <c r="T22" s="213"/>
      <c r="U22" s="213"/>
      <c r="V22" s="213"/>
      <c r="W22" s="213"/>
      <c r="X22" s="213"/>
      <c r="Y22" s="213"/>
      <c r="Z22" s="213"/>
      <c r="AA22" s="213"/>
      <c r="AB22" s="213"/>
      <c r="AC22" s="213"/>
      <c r="AD22" s="213"/>
      <c r="AE22" s="213"/>
      <c r="AF22" s="213"/>
      <c r="AG22" s="213"/>
      <c r="AH22" s="213"/>
      <c r="AI22" s="213"/>
      <c r="AJ22" s="213"/>
      <c r="AK22" s="213"/>
      <c r="AL22" s="213"/>
      <c r="AM22" s="213"/>
      <c r="AN22" s="213"/>
      <c r="AO22" s="213"/>
      <c r="AP22" s="213"/>
      <c r="AQ22" s="213"/>
      <c r="AR22" s="213"/>
      <c r="AS22" s="213"/>
      <c r="AT22" s="213"/>
      <c r="AU22" s="213"/>
      <c r="AV22" s="213"/>
      <c r="AW22" s="213"/>
      <c r="AX22" s="213"/>
      <c r="AY22" s="213"/>
      <c r="AZ22" s="213"/>
      <c r="BA22" s="213"/>
      <c r="BB22" s="213"/>
      <c r="BC22" s="213"/>
      <c r="BD22" s="213"/>
      <c r="BE22" s="213"/>
      <c r="BF22" s="213"/>
      <c r="BG22" s="213"/>
      <c r="BH22" s="213"/>
      <c r="BI22" s="213"/>
      <c r="BJ22" s="213"/>
      <c r="BK22" s="213"/>
      <c r="BL22" s="213"/>
      <c r="BM22" s="213"/>
      <c r="BN22" s="213"/>
      <c r="BO22" s="213"/>
      <c r="BP22" s="213"/>
      <c r="BQ22" s="213"/>
      <c r="BR22" s="213"/>
      <c r="BS22" s="213"/>
      <c r="BT22" s="213"/>
      <c r="BU22" s="213"/>
      <c r="BV22" s="213"/>
      <c r="BW22" s="213"/>
      <c r="BX22" s="213"/>
      <c r="BY22" s="213"/>
      <c r="BZ22" s="213"/>
      <c r="CA22" s="213"/>
      <c r="CB22" s="213"/>
      <c r="CC22" s="213"/>
      <c r="CD22" s="213"/>
      <c r="CE22" s="213"/>
      <c r="CF22" s="213"/>
      <c r="CG22" s="213"/>
      <c r="CH22" s="213"/>
      <c r="CI22" s="213"/>
      <c r="CJ22" s="213"/>
      <c r="CK22" s="213"/>
      <c r="CL22" s="213"/>
      <c r="CM22" s="213"/>
      <c r="CN22" s="213"/>
      <c r="CO22" s="213"/>
      <c r="CP22" s="213"/>
      <c r="CQ22" s="213"/>
      <c r="CR22" s="213"/>
      <c r="CS22" s="213"/>
      <c r="CT22" s="213"/>
      <c r="CU22" s="213"/>
      <c r="CV22" s="213"/>
      <c r="CW22" s="213"/>
      <c r="CX22" s="213"/>
      <c r="CY22" s="213"/>
      <c r="CZ22" s="213"/>
      <c r="DA22" s="213"/>
      <c r="DB22" s="213"/>
      <c r="DC22" s="213"/>
      <c r="DD22" s="213"/>
      <c r="DE22" s="213"/>
      <c r="DF22" s="213"/>
      <c r="DG22" s="213"/>
      <c r="DH22" s="213"/>
      <c r="DI22" s="213"/>
      <c r="DJ22" s="213"/>
      <c r="DK22" s="213"/>
      <c r="DL22" s="213"/>
      <c r="DM22" s="213"/>
      <c r="DN22" s="213"/>
      <c r="DO22" s="213"/>
      <c r="DP22" s="213"/>
      <c r="DQ22" s="213"/>
      <c r="DR22" s="213"/>
      <c r="DS22" s="213"/>
      <c r="DT22" s="213"/>
      <c r="DU22" s="213"/>
      <c r="DV22" s="213"/>
      <c r="DW22" s="213"/>
      <c r="DX22" s="213"/>
      <c r="DY22" s="213"/>
      <c r="DZ22" s="213"/>
      <c r="EA22" s="213"/>
      <c r="EB22" s="213"/>
      <c r="EC22" s="213"/>
      <c r="ED22" s="213"/>
      <c r="EE22" s="213"/>
      <c r="EF22" s="213"/>
      <c r="EG22" s="213"/>
      <c r="EH22" s="213"/>
      <c r="EI22" s="213"/>
      <c r="EJ22" s="213"/>
      <c r="EK22" s="213"/>
      <c r="EL22" s="213"/>
      <c r="EM22" s="213"/>
      <c r="EN22" s="213"/>
      <c r="EO22" s="213"/>
      <c r="EP22" s="213"/>
      <c r="EQ22" s="213"/>
      <c r="ER22" s="213"/>
      <c r="ES22" s="213"/>
      <c r="ET22" s="213"/>
      <c r="EU22" s="213"/>
      <c r="EV22" s="213"/>
      <c r="EW22" s="213"/>
      <c r="EX22" s="213"/>
      <c r="EY22" s="213"/>
      <c r="EZ22" s="213"/>
      <c r="FA22" s="213"/>
      <c r="FB22" s="213"/>
      <c r="FC22" s="213"/>
      <c r="FD22" s="213"/>
      <c r="FE22" s="213"/>
      <c r="FF22" s="213"/>
      <c r="FG22" s="213"/>
      <c r="FH22" s="213"/>
      <c r="FI22" s="213"/>
      <c r="FJ22" s="213"/>
      <c r="FK22" s="213"/>
      <c r="FL22" s="213"/>
      <c r="FM22" s="213"/>
      <c r="FN22" s="213"/>
      <c r="FO22" s="213"/>
      <c r="FP22" s="213"/>
      <c r="FQ22" s="213"/>
      <c r="FR22" s="213"/>
      <c r="FS22" s="213"/>
      <c r="FT22" s="213"/>
      <c r="FU22" s="213"/>
      <c r="FV22" s="213"/>
      <c r="FW22" s="213"/>
      <c r="FX22" s="213"/>
      <c r="FY22" s="213"/>
      <c r="FZ22" s="213"/>
      <c r="GA22" s="213"/>
      <c r="GB22" s="213"/>
      <c r="GC22" s="213"/>
      <c r="GD22" s="213"/>
      <c r="GE22" s="213"/>
      <c r="GF22" s="213"/>
      <c r="GG22" s="213"/>
      <c r="GH22" s="213"/>
      <c r="GI22" s="213"/>
      <c r="GJ22" s="213"/>
      <c r="GK22" s="213"/>
      <c r="GL22" s="213"/>
      <c r="GM22" s="213"/>
      <c r="GN22" s="213"/>
      <c r="GO22" s="213"/>
      <c r="GP22" s="213"/>
      <c r="GQ22" s="213"/>
      <c r="GR22" s="213"/>
      <c r="GS22" s="213"/>
      <c r="GT22" s="213"/>
      <c r="GU22" s="213"/>
      <c r="GV22" s="213"/>
      <c r="GW22" s="213"/>
      <c r="GX22" s="213"/>
      <c r="GY22" s="213"/>
      <c r="GZ22" s="213"/>
      <c r="HA22" s="213"/>
      <c r="HB22" s="213"/>
      <c r="HC22" s="213"/>
      <c r="HD22" s="213"/>
      <c r="HE22" s="213"/>
      <c r="HF22" s="213"/>
      <c r="HG22" s="213"/>
      <c r="HH22" s="213"/>
      <c r="HI22" s="213"/>
      <c r="HJ22" s="213"/>
      <c r="HK22" s="213"/>
      <c r="HL22" s="213"/>
      <c r="HM22" s="213"/>
      <c r="HN22" s="213"/>
      <c r="HO22" s="213"/>
      <c r="HP22" s="213"/>
      <c r="HQ22" s="213"/>
      <c r="HR22" s="213"/>
      <c r="HS22" s="213"/>
      <c r="HT22" s="213"/>
      <c r="HU22" s="213"/>
      <c r="HV22" s="213"/>
      <c r="HW22" s="213"/>
      <c r="HX22" s="213"/>
      <c r="HY22" s="213"/>
      <c r="HZ22" s="213"/>
      <c r="IA22" s="213"/>
      <c r="IB22" s="213"/>
      <c r="IC22" s="213"/>
      <c r="ID22" s="213"/>
      <c r="IE22" s="213"/>
      <c r="IF22" s="213"/>
      <c r="IG22" s="213"/>
      <c r="IH22" s="213"/>
      <c r="II22" s="213"/>
      <c r="IJ22" s="213"/>
      <c r="IK22" s="213"/>
      <c r="IL22" s="213"/>
      <c r="IM22" s="213"/>
      <c r="IN22" s="213"/>
      <c r="IO22" s="213"/>
      <c r="IP22" s="213"/>
      <c r="IQ22" s="213"/>
      <c r="IR22" s="213"/>
      <c r="IS22" s="213"/>
      <c r="IT22" s="213"/>
      <c r="IU22" s="213"/>
      <c r="IV22" s="213"/>
    </row>
    <row r="23" spans="1:256" s="191" customFormat="1" ht="21" customHeight="1">
      <c r="A23" s="205"/>
      <c r="B23" s="201"/>
      <c r="C23" s="206" t="s">
        <v>67</v>
      </c>
      <c r="D23" s="204"/>
      <c r="E23" s="200" t="s">
        <v>68</v>
      </c>
      <c r="F23" s="201"/>
      <c r="G23" s="207"/>
      <c r="H23" s="204"/>
      <c r="I23" s="213"/>
      <c r="J23" s="213"/>
      <c r="K23" s="213"/>
      <c r="L23" s="213"/>
      <c r="M23" s="213"/>
      <c r="N23" s="213"/>
      <c r="O23" s="213"/>
      <c r="P23" s="213"/>
      <c r="Q23" s="213"/>
      <c r="R23" s="213"/>
      <c r="S23" s="213"/>
      <c r="T23" s="213"/>
      <c r="U23" s="213"/>
      <c r="V23" s="213"/>
      <c r="W23" s="213"/>
      <c r="X23" s="213"/>
      <c r="Y23" s="213"/>
      <c r="Z23" s="213"/>
      <c r="AA23" s="213"/>
      <c r="AB23" s="213"/>
      <c r="AC23" s="213"/>
      <c r="AD23" s="213"/>
      <c r="AE23" s="213"/>
      <c r="AF23" s="213"/>
      <c r="AG23" s="213"/>
      <c r="AH23" s="213"/>
      <c r="AI23" s="213"/>
      <c r="AJ23" s="213"/>
      <c r="AK23" s="213"/>
      <c r="AL23" s="213"/>
      <c r="AM23" s="213"/>
      <c r="AN23" s="213"/>
      <c r="AO23" s="213"/>
      <c r="AP23" s="213"/>
      <c r="AQ23" s="213"/>
      <c r="AR23" s="213"/>
      <c r="AS23" s="213"/>
      <c r="AT23" s="213"/>
      <c r="AU23" s="213"/>
      <c r="AV23" s="213"/>
      <c r="AW23" s="213"/>
      <c r="AX23" s="213"/>
      <c r="AY23" s="213"/>
      <c r="AZ23" s="213"/>
      <c r="BA23" s="213"/>
      <c r="BB23" s="213"/>
      <c r="BC23" s="213"/>
      <c r="BD23" s="213"/>
      <c r="BE23" s="213"/>
      <c r="BF23" s="213"/>
      <c r="BG23" s="213"/>
      <c r="BH23" s="213"/>
      <c r="BI23" s="213"/>
      <c r="BJ23" s="213"/>
      <c r="BK23" s="213"/>
      <c r="BL23" s="213"/>
      <c r="BM23" s="213"/>
      <c r="BN23" s="213"/>
      <c r="BO23" s="213"/>
      <c r="BP23" s="213"/>
      <c r="BQ23" s="213"/>
      <c r="BR23" s="213"/>
      <c r="BS23" s="213"/>
      <c r="BT23" s="213"/>
      <c r="BU23" s="213"/>
      <c r="BV23" s="213"/>
      <c r="BW23" s="213"/>
      <c r="BX23" s="213"/>
      <c r="BY23" s="213"/>
      <c r="BZ23" s="213"/>
      <c r="CA23" s="213"/>
      <c r="CB23" s="213"/>
      <c r="CC23" s="213"/>
      <c r="CD23" s="213"/>
      <c r="CE23" s="213"/>
      <c r="CF23" s="213"/>
      <c r="CG23" s="213"/>
      <c r="CH23" s="213"/>
      <c r="CI23" s="213"/>
      <c r="CJ23" s="213"/>
      <c r="CK23" s="213"/>
      <c r="CL23" s="213"/>
      <c r="CM23" s="213"/>
      <c r="CN23" s="213"/>
      <c r="CO23" s="213"/>
      <c r="CP23" s="213"/>
      <c r="CQ23" s="213"/>
      <c r="CR23" s="213"/>
      <c r="CS23" s="213"/>
      <c r="CT23" s="213"/>
      <c r="CU23" s="213"/>
      <c r="CV23" s="213"/>
      <c r="CW23" s="213"/>
      <c r="CX23" s="213"/>
      <c r="CY23" s="213"/>
      <c r="CZ23" s="213"/>
      <c r="DA23" s="213"/>
      <c r="DB23" s="213"/>
      <c r="DC23" s="213"/>
      <c r="DD23" s="213"/>
      <c r="DE23" s="213"/>
      <c r="DF23" s="213"/>
      <c r="DG23" s="213"/>
      <c r="DH23" s="213"/>
      <c r="DI23" s="213"/>
      <c r="DJ23" s="213"/>
      <c r="DK23" s="213"/>
      <c r="DL23" s="213"/>
      <c r="DM23" s="213"/>
      <c r="DN23" s="213"/>
      <c r="DO23" s="213"/>
      <c r="DP23" s="213"/>
      <c r="DQ23" s="213"/>
      <c r="DR23" s="213"/>
      <c r="DS23" s="213"/>
      <c r="DT23" s="213"/>
      <c r="DU23" s="213"/>
      <c r="DV23" s="213"/>
      <c r="DW23" s="213"/>
      <c r="DX23" s="213"/>
      <c r="DY23" s="213"/>
      <c r="DZ23" s="213"/>
      <c r="EA23" s="213"/>
      <c r="EB23" s="213"/>
      <c r="EC23" s="213"/>
      <c r="ED23" s="213"/>
      <c r="EE23" s="213"/>
      <c r="EF23" s="213"/>
      <c r="EG23" s="213"/>
      <c r="EH23" s="213"/>
      <c r="EI23" s="213"/>
      <c r="EJ23" s="213"/>
      <c r="EK23" s="213"/>
      <c r="EL23" s="213"/>
      <c r="EM23" s="213"/>
      <c r="EN23" s="213"/>
      <c r="EO23" s="213"/>
      <c r="EP23" s="213"/>
      <c r="EQ23" s="213"/>
      <c r="ER23" s="213"/>
      <c r="ES23" s="213"/>
      <c r="ET23" s="213"/>
      <c r="EU23" s="213"/>
      <c r="EV23" s="213"/>
      <c r="EW23" s="213"/>
      <c r="EX23" s="213"/>
      <c r="EY23" s="213"/>
      <c r="EZ23" s="213"/>
      <c r="FA23" s="213"/>
      <c r="FB23" s="213"/>
      <c r="FC23" s="213"/>
      <c r="FD23" s="213"/>
      <c r="FE23" s="213"/>
      <c r="FF23" s="213"/>
      <c r="FG23" s="213"/>
      <c r="FH23" s="213"/>
      <c r="FI23" s="213"/>
      <c r="FJ23" s="213"/>
      <c r="FK23" s="213"/>
      <c r="FL23" s="213"/>
      <c r="FM23" s="213"/>
      <c r="FN23" s="213"/>
      <c r="FO23" s="213"/>
      <c r="FP23" s="213"/>
      <c r="FQ23" s="213"/>
      <c r="FR23" s="213"/>
      <c r="FS23" s="213"/>
      <c r="FT23" s="213"/>
      <c r="FU23" s="213"/>
      <c r="FV23" s="213"/>
      <c r="FW23" s="213"/>
      <c r="FX23" s="213"/>
      <c r="FY23" s="213"/>
      <c r="FZ23" s="213"/>
      <c r="GA23" s="213"/>
      <c r="GB23" s="213"/>
      <c r="GC23" s="213"/>
      <c r="GD23" s="213"/>
      <c r="GE23" s="213"/>
      <c r="GF23" s="213"/>
      <c r="GG23" s="213"/>
      <c r="GH23" s="213"/>
      <c r="GI23" s="213"/>
      <c r="GJ23" s="213"/>
      <c r="GK23" s="213"/>
      <c r="GL23" s="213"/>
      <c r="GM23" s="213"/>
      <c r="GN23" s="213"/>
      <c r="GO23" s="213"/>
      <c r="GP23" s="213"/>
      <c r="GQ23" s="213"/>
      <c r="GR23" s="213"/>
      <c r="GS23" s="213"/>
      <c r="GT23" s="213"/>
      <c r="GU23" s="213"/>
      <c r="GV23" s="213"/>
      <c r="GW23" s="213"/>
      <c r="GX23" s="213"/>
      <c r="GY23" s="213"/>
      <c r="GZ23" s="213"/>
      <c r="HA23" s="213"/>
      <c r="HB23" s="213"/>
      <c r="HC23" s="213"/>
      <c r="HD23" s="213"/>
      <c r="HE23" s="213"/>
      <c r="HF23" s="213"/>
      <c r="HG23" s="213"/>
      <c r="HH23" s="213"/>
      <c r="HI23" s="213"/>
      <c r="HJ23" s="213"/>
      <c r="HK23" s="213"/>
      <c r="HL23" s="213"/>
      <c r="HM23" s="213"/>
      <c r="HN23" s="213"/>
      <c r="HO23" s="213"/>
      <c r="HP23" s="213"/>
      <c r="HQ23" s="213"/>
      <c r="HR23" s="213"/>
      <c r="HS23" s="213"/>
      <c r="HT23" s="213"/>
      <c r="HU23" s="213"/>
      <c r="HV23" s="213"/>
      <c r="HW23" s="213"/>
      <c r="HX23" s="213"/>
      <c r="HY23" s="213"/>
      <c r="HZ23" s="213"/>
      <c r="IA23" s="213"/>
      <c r="IB23" s="213"/>
      <c r="IC23" s="213"/>
      <c r="ID23" s="213"/>
      <c r="IE23" s="213"/>
      <c r="IF23" s="213"/>
      <c r="IG23" s="213"/>
      <c r="IH23" s="213"/>
      <c r="II23" s="213"/>
      <c r="IJ23" s="213"/>
      <c r="IK23" s="213"/>
      <c r="IL23" s="213"/>
      <c r="IM23" s="213"/>
      <c r="IN23" s="213"/>
      <c r="IO23" s="213"/>
      <c r="IP23" s="213"/>
      <c r="IQ23" s="213"/>
      <c r="IR23" s="213"/>
      <c r="IS23" s="213"/>
      <c r="IT23" s="213"/>
      <c r="IU23" s="213"/>
      <c r="IV23" s="213"/>
    </row>
    <row r="24" spans="1:256" s="191" customFormat="1" ht="21" customHeight="1">
      <c r="A24" s="177"/>
      <c r="B24" s="201"/>
      <c r="C24" s="206" t="s">
        <v>69</v>
      </c>
      <c r="D24" s="204"/>
      <c r="F24" s="201"/>
      <c r="G24" s="177"/>
      <c r="H24" s="204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13"/>
      <c r="U24" s="213"/>
      <c r="V24" s="213"/>
      <c r="W24" s="213"/>
      <c r="X24" s="213"/>
      <c r="Y24" s="213"/>
      <c r="Z24" s="213"/>
      <c r="AA24" s="213"/>
      <c r="AB24" s="213"/>
      <c r="AC24" s="213"/>
      <c r="AD24" s="213"/>
      <c r="AE24" s="213"/>
      <c r="AF24" s="213"/>
      <c r="AG24" s="213"/>
      <c r="AH24" s="213"/>
      <c r="AI24" s="213"/>
      <c r="AJ24" s="213"/>
      <c r="AK24" s="213"/>
      <c r="AL24" s="213"/>
      <c r="AM24" s="213"/>
      <c r="AN24" s="213"/>
      <c r="AO24" s="213"/>
      <c r="AP24" s="213"/>
      <c r="AQ24" s="213"/>
      <c r="AR24" s="213"/>
      <c r="AS24" s="213"/>
      <c r="AT24" s="213"/>
      <c r="AU24" s="213"/>
      <c r="AV24" s="213"/>
      <c r="AW24" s="213"/>
      <c r="AX24" s="213"/>
      <c r="AY24" s="213"/>
      <c r="AZ24" s="213"/>
      <c r="BA24" s="213"/>
      <c r="BB24" s="213"/>
      <c r="BC24" s="213"/>
      <c r="BD24" s="213"/>
      <c r="BE24" s="213"/>
      <c r="BF24" s="213"/>
      <c r="BG24" s="213"/>
      <c r="BH24" s="213"/>
      <c r="BI24" s="213"/>
      <c r="BJ24" s="213"/>
      <c r="BK24" s="213"/>
      <c r="BL24" s="213"/>
      <c r="BM24" s="213"/>
      <c r="BN24" s="213"/>
      <c r="BO24" s="213"/>
      <c r="BP24" s="213"/>
      <c r="BQ24" s="213"/>
      <c r="BR24" s="213"/>
      <c r="BS24" s="213"/>
      <c r="BT24" s="213"/>
      <c r="BU24" s="213"/>
      <c r="BV24" s="213"/>
      <c r="BW24" s="213"/>
      <c r="BX24" s="213"/>
      <c r="BY24" s="213"/>
      <c r="BZ24" s="213"/>
      <c r="CA24" s="213"/>
      <c r="CB24" s="213"/>
      <c r="CC24" s="213"/>
      <c r="CD24" s="213"/>
      <c r="CE24" s="213"/>
      <c r="CF24" s="213"/>
      <c r="CG24" s="213"/>
      <c r="CH24" s="213"/>
      <c r="CI24" s="213"/>
      <c r="CJ24" s="213"/>
      <c r="CK24" s="213"/>
      <c r="CL24" s="213"/>
      <c r="CM24" s="213"/>
      <c r="CN24" s="213"/>
      <c r="CO24" s="213"/>
      <c r="CP24" s="213"/>
      <c r="CQ24" s="213"/>
      <c r="CR24" s="213"/>
      <c r="CS24" s="213"/>
      <c r="CT24" s="213"/>
      <c r="CU24" s="213"/>
      <c r="CV24" s="213"/>
      <c r="CW24" s="213"/>
      <c r="CX24" s="213"/>
      <c r="CY24" s="213"/>
      <c r="CZ24" s="213"/>
      <c r="DA24" s="213"/>
      <c r="DB24" s="213"/>
      <c r="DC24" s="213"/>
      <c r="DD24" s="213"/>
      <c r="DE24" s="213"/>
      <c r="DF24" s="213"/>
      <c r="DG24" s="213"/>
      <c r="DH24" s="213"/>
      <c r="DI24" s="213"/>
      <c r="DJ24" s="213"/>
      <c r="DK24" s="213"/>
      <c r="DL24" s="213"/>
      <c r="DM24" s="213"/>
      <c r="DN24" s="213"/>
      <c r="DO24" s="213"/>
      <c r="DP24" s="213"/>
      <c r="DQ24" s="213"/>
      <c r="DR24" s="213"/>
      <c r="DS24" s="213"/>
      <c r="DT24" s="213"/>
      <c r="DU24" s="213"/>
      <c r="DV24" s="213"/>
      <c r="DW24" s="213"/>
      <c r="DX24" s="213"/>
      <c r="DY24" s="213"/>
      <c r="DZ24" s="213"/>
      <c r="EA24" s="213"/>
      <c r="EB24" s="213"/>
      <c r="EC24" s="213"/>
      <c r="ED24" s="213"/>
      <c r="EE24" s="213"/>
      <c r="EF24" s="213"/>
      <c r="EG24" s="213"/>
      <c r="EH24" s="213"/>
      <c r="EI24" s="213"/>
      <c r="EJ24" s="213"/>
      <c r="EK24" s="213"/>
      <c r="EL24" s="213"/>
      <c r="EM24" s="213"/>
      <c r="EN24" s="213"/>
      <c r="EO24" s="213"/>
      <c r="EP24" s="213"/>
      <c r="EQ24" s="213"/>
      <c r="ER24" s="213"/>
      <c r="ES24" s="213"/>
      <c r="ET24" s="213"/>
      <c r="EU24" s="213"/>
      <c r="EV24" s="213"/>
      <c r="EW24" s="213"/>
      <c r="EX24" s="213"/>
      <c r="EY24" s="213"/>
      <c r="EZ24" s="213"/>
      <c r="FA24" s="213"/>
      <c r="FB24" s="213"/>
      <c r="FC24" s="213"/>
      <c r="FD24" s="213"/>
      <c r="FE24" s="213"/>
      <c r="FF24" s="213"/>
      <c r="FG24" s="213"/>
      <c r="FH24" s="213"/>
      <c r="FI24" s="213"/>
      <c r="FJ24" s="213"/>
      <c r="FK24" s="213"/>
      <c r="FL24" s="213"/>
      <c r="FM24" s="213"/>
      <c r="FN24" s="213"/>
      <c r="FO24" s="213"/>
      <c r="FP24" s="213"/>
      <c r="FQ24" s="213"/>
      <c r="FR24" s="213"/>
      <c r="FS24" s="213"/>
      <c r="FT24" s="213"/>
      <c r="FU24" s="213"/>
      <c r="FV24" s="213"/>
      <c r="FW24" s="213"/>
      <c r="FX24" s="213"/>
      <c r="FY24" s="213"/>
      <c r="FZ24" s="213"/>
      <c r="GA24" s="213"/>
      <c r="GB24" s="213"/>
      <c r="GC24" s="213"/>
      <c r="GD24" s="213"/>
      <c r="GE24" s="213"/>
      <c r="GF24" s="213"/>
      <c r="GG24" s="213"/>
      <c r="GH24" s="213"/>
      <c r="GI24" s="213"/>
      <c r="GJ24" s="213"/>
      <c r="GK24" s="213"/>
      <c r="GL24" s="213"/>
      <c r="GM24" s="213"/>
      <c r="GN24" s="213"/>
      <c r="GO24" s="213"/>
      <c r="GP24" s="213"/>
      <c r="GQ24" s="213"/>
      <c r="GR24" s="213"/>
      <c r="GS24" s="213"/>
      <c r="GT24" s="213"/>
      <c r="GU24" s="213"/>
      <c r="GV24" s="213"/>
      <c r="GW24" s="213"/>
      <c r="GX24" s="213"/>
      <c r="GY24" s="213"/>
      <c r="GZ24" s="213"/>
      <c r="HA24" s="213"/>
      <c r="HB24" s="213"/>
      <c r="HC24" s="213"/>
      <c r="HD24" s="213"/>
      <c r="HE24" s="213"/>
      <c r="HF24" s="213"/>
      <c r="HG24" s="213"/>
      <c r="HH24" s="213"/>
      <c r="HI24" s="213"/>
      <c r="HJ24" s="213"/>
      <c r="HK24" s="213"/>
      <c r="HL24" s="213"/>
      <c r="HM24" s="213"/>
      <c r="HN24" s="213"/>
      <c r="HO24" s="213"/>
      <c r="HP24" s="213"/>
      <c r="HQ24" s="213"/>
      <c r="HR24" s="213"/>
      <c r="HS24" s="213"/>
      <c r="HT24" s="213"/>
      <c r="HU24" s="213"/>
      <c r="HV24" s="213"/>
      <c r="HW24" s="213"/>
      <c r="HX24" s="213"/>
      <c r="HY24" s="213"/>
      <c r="HZ24" s="213"/>
      <c r="IA24" s="213"/>
      <c r="IB24" s="213"/>
      <c r="IC24" s="213"/>
      <c r="ID24" s="213"/>
      <c r="IE24" s="213"/>
      <c r="IF24" s="213"/>
      <c r="IG24" s="213"/>
      <c r="IH24" s="213"/>
      <c r="II24" s="213"/>
      <c r="IJ24" s="213"/>
      <c r="IK24" s="213"/>
      <c r="IL24" s="213"/>
      <c r="IM24" s="213"/>
      <c r="IN24" s="213"/>
      <c r="IO24" s="213"/>
      <c r="IP24" s="213"/>
      <c r="IQ24" s="213"/>
      <c r="IR24" s="213"/>
      <c r="IS24" s="213"/>
      <c r="IT24" s="213"/>
      <c r="IU24" s="213"/>
      <c r="IV24" s="213"/>
    </row>
    <row r="25" spans="1:256" s="191" customFormat="1" ht="21" customHeight="1">
      <c r="A25" s="177"/>
      <c r="B25" s="201"/>
      <c r="C25" s="208" t="s">
        <v>70</v>
      </c>
      <c r="D25" s="209"/>
      <c r="E25" s="207"/>
      <c r="F25" s="201"/>
      <c r="G25" s="177"/>
      <c r="H25" s="204"/>
      <c r="I25" s="213"/>
      <c r="J25" s="213"/>
      <c r="K25" s="213"/>
      <c r="L25" s="213"/>
      <c r="M25" s="213"/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3"/>
      <c r="AC25" s="213"/>
      <c r="AD25" s="213"/>
      <c r="AE25" s="213"/>
      <c r="AF25" s="213"/>
      <c r="AG25" s="213"/>
      <c r="AH25" s="213"/>
      <c r="AI25" s="213"/>
      <c r="AJ25" s="213"/>
      <c r="AK25" s="213"/>
      <c r="AL25" s="213"/>
      <c r="AM25" s="213"/>
      <c r="AN25" s="213"/>
      <c r="AO25" s="213"/>
      <c r="AP25" s="213"/>
      <c r="AQ25" s="213"/>
      <c r="AR25" s="213"/>
      <c r="AS25" s="213"/>
      <c r="AT25" s="213"/>
      <c r="AU25" s="213"/>
      <c r="AV25" s="213"/>
      <c r="AW25" s="213"/>
      <c r="AX25" s="213"/>
      <c r="AY25" s="213"/>
      <c r="AZ25" s="213"/>
      <c r="BA25" s="213"/>
      <c r="BB25" s="213"/>
      <c r="BC25" s="213"/>
      <c r="BD25" s="213"/>
      <c r="BE25" s="213"/>
      <c r="BF25" s="213"/>
      <c r="BG25" s="213"/>
      <c r="BH25" s="213"/>
      <c r="BI25" s="213"/>
      <c r="BJ25" s="213"/>
      <c r="BK25" s="213"/>
      <c r="BL25" s="213"/>
      <c r="BM25" s="213"/>
      <c r="BN25" s="213"/>
      <c r="BO25" s="213"/>
      <c r="BP25" s="213"/>
      <c r="BQ25" s="213"/>
      <c r="BR25" s="213"/>
      <c r="BS25" s="213"/>
      <c r="BT25" s="213"/>
      <c r="BU25" s="213"/>
      <c r="BV25" s="213"/>
      <c r="BW25" s="213"/>
      <c r="BX25" s="213"/>
      <c r="BY25" s="213"/>
      <c r="BZ25" s="213"/>
      <c r="CA25" s="213"/>
      <c r="CB25" s="213"/>
      <c r="CC25" s="213"/>
      <c r="CD25" s="213"/>
      <c r="CE25" s="213"/>
      <c r="CF25" s="213"/>
      <c r="CG25" s="213"/>
      <c r="CH25" s="213"/>
      <c r="CI25" s="213"/>
      <c r="CJ25" s="213"/>
      <c r="CK25" s="213"/>
      <c r="CL25" s="213"/>
      <c r="CM25" s="213"/>
      <c r="CN25" s="213"/>
      <c r="CO25" s="213"/>
      <c r="CP25" s="213"/>
      <c r="CQ25" s="213"/>
      <c r="CR25" s="213"/>
      <c r="CS25" s="213"/>
      <c r="CT25" s="213"/>
      <c r="CU25" s="213"/>
      <c r="CV25" s="213"/>
      <c r="CW25" s="213"/>
      <c r="CX25" s="213"/>
      <c r="CY25" s="213"/>
      <c r="CZ25" s="213"/>
      <c r="DA25" s="213"/>
      <c r="DB25" s="213"/>
      <c r="DC25" s="213"/>
      <c r="DD25" s="213"/>
      <c r="DE25" s="213"/>
      <c r="DF25" s="213"/>
      <c r="DG25" s="213"/>
      <c r="DH25" s="213"/>
      <c r="DI25" s="213"/>
      <c r="DJ25" s="213"/>
      <c r="DK25" s="213"/>
      <c r="DL25" s="213"/>
      <c r="DM25" s="213"/>
      <c r="DN25" s="213"/>
      <c r="DO25" s="213"/>
      <c r="DP25" s="213"/>
      <c r="DQ25" s="213"/>
      <c r="DR25" s="213"/>
      <c r="DS25" s="213"/>
      <c r="DT25" s="213"/>
      <c r="DU25" s="213"/>
      <c r="DV25" s="213"/>
      <c r="DW25" s="213"/>
      <c r="DX25" s="213"/>
      <c r="DY25" s="213"/>
      <c r="DZ25" s="213"/>
      <c r="EA25" s="213"/>
      <c r="EB25" s="213"/>
      <c r="EC25" s="213"/>
      <c r="ED25" s="213"/>
      <c r="EE25" s="213"/>
      <c r="EF25" s="213"/>
      <c r="EG25" s="213"/>
      <c r="EH25" s="213"/>
      <c r="EI25" s="213"/>
      <c r="EJ25" s="213"/>
      <c r="EK25" s="213"/>
      <c r="EL25" s="213"/>
      <c r="EM25" s="213"/>
      <c r="EN25" s="213"/>
      <c r="EO25" s="213"/>
      <c r="EP25" s="213"/>
      <c r="EQ25" s="213"/>
      <c r="ER25" s="213"/>
      <c r="ES25" s="213"/>
      <c r="ET25" s="213"/>
      <c r="EU25" s="213"/>
      <c r="EV25" s="213"/>
      <c r="EW25" s="213"/>
      <c r="EX25" s="213"/>
      <c r="EY25" s="213"/>
      <c r="EZ25" s="213"/>
      <c r="FA25" s="213"/>
      <c r="FB25" s="213"/>
      <c r="FC25" s="213"/>
      <c r="FD25" s="213"/>
      <c r="FE25" s="213"/>
      <c r="FF25" s="213"/>
      <c r="FG25" s="213"/>
      <c r="FH25" s="213"/>
      <c r="FI25" s="213"/>
      <c r="FJ25" s="213"/>
      <c r="FK25" s="213"/>
      <c r="FL25" s="213"/>
      <c r="FM25" s="213"/>
      <c r="FN25" s="213"/>
      <c r="FO25" s="213"/>
      <c r="FP25" s="213"/>
      <c r="FQ25" s="213"/>
      <c r="FR25" s="213"/>
      <c r="FS25" s="213"/>
      <c r="FT25" s="213"/>
      <c r="FU25" s="213"/>
      <c r="FV25" s="213"/>
      <c r="FW25" s="213"/>
      <c r="FX25" s="213"/>
      <c r="FY25" s="213"/>
      <c r="FZ25" s="213"/>
      <c r="GA25" s="213"/>
      <c r="GB25" s="213"/>
      <c r="GC25" s="213"/>
      <c r="GD25" s="213"/>
      <c r="GE25" s="213"/>
      <c r="GF25" s="213"/>
      <c r="GG25" s="213"/>
      <c r="GH25" s="213"/>
      <c r="GI25" s="213"/>
      <c r="GJ25" s="213"/>
      <c r="GK25" s="213"/>
      <c r="GL25" s="213"/>
      <c r="GM25" s="213"/>
      <c r="GN25" s="213"/>
      <c r="GO25" s="213"/>
      <c r="GP25" s="213"/>
      <c r="GQ25" s="213"/>
      <c r="GR25" s="213"/>
      <c r="GS25" s="213"/>
      <c r="GT25" s="213"/>
      <c r="GU25" s="213"/>
      <c r="GV25" s="213"/>
      <c r="GW25" s="213"/>
      <c r="GX25" s="213"/>
      <c r="GY25" s="213"/>
      <c r="GZ25" s="213"/>
      <c r="HA25" s="213"/>
      <c r="HB25" s="213"/>
      <c r="HC25" s="213"/>
      <c r="HD25" s="213"/>
      <c r="HE25" s="213"/>
      <c r="HF25" s="213"/>
      <c r="HG25" s="213"/>
      <c r="HH25" s="213"/>
      <c r="HI25" s="213"/>
      <c r="HJ25" s="213"/>
      <c r="HK25" s="213"/>
      <c r="HL25" s="213"/>
      <c r="HM25" s="213"/>
      <c r="HN25" s="213"/>
      <c r="HO25" s="213"/>
      <c r="HP25" s="213"/>
      <c r="HQ25" s="213"/>
      <c r="HR25" s="213"/>
      <c r="HS25" s="213"/>
      <c r="HT25" s="213"/>
      <c r="HU25" s="213"/>
      <c r="HV25" s="213"/>
      <c r="HW25" s="213"/>
      <c r="HX25" s="213"/>
      <c r="HY25" s="213"/>
      <c r="HZ25" s="213"/>
      <c r="IA25" s="213"/>
      <c r="IB25" s="213"/>
      <c r="IC25" s="213"/>
      <c r="ID25" s="213"/>
      <c r="IE25" s="213"/>
      <c r="IF25" s="213"/>
      <c r="IG25" s="213"/>
      <c r="IH25" s="213"/>
      <c r="II25" s="213"/>
      <c r="IJ25" s="213"/>
      <c r="IK25" s="213"/>
      <c r="IL25" s="213"/>
      <c r="IM25" s="213"/>
      <c r="IN25" s="213"/>
      <c r="IO25" s="213"/>
      <c r="IP25" s="213"/>
      <c r="IQ25" s="213"/>
      <c r="IR25" s="213"/>
      <c r="IS25" s="213"/>
      <c r="IT25" s="213"/>
      <c r="IU25" s="213"/>
      <c r="IV25" s="213"/>
    </row>
    <row r="26" spans="1:256" s="191" customFormat="1" ht="21" customHeight="1">
      <c r="A26" s="177"/>
      <c r="B26" s="201"/>
      <c r="C26" s="208" t="s">
        <v>71</v>
      </c>
      <c r="D26" s="204"/>
      <c r="E26" s="207"/>
      <c r="F26" s="201"/>
      <c r="G26" s="177"/>
      <c r="H26" s="204"/>
      <c r="I26" s="213"/>
      <c r="J26" s="213"/>
      <c r="K26" s="213"/>
      <c r="L26" s="213"/>
      <c r="M26" s="213"/>
      <c r="N26" s="213"/>
      <c r="O26" s="213"/>
      <c r="P26" s="213"/>
      <c r="Q26" s="213"/>
      <c r="R26" s="213"/>
      <c r="S26" s="213"/>
      <c r="T26" s="213"/>
      <c r="U26" s="213"/>
      <c r="V26" s="213"/>
      <c r="W26" s="213"/>
      <c r="X26" s="213"/>
      <c r="Y26" s="213"/>
      <c r="Z26" s="213"/>
      <c r="AA26" s="213"/>
      <c r="AB26" s="213"/>
      <c r="AC26" s="213"/>
      <c r="AD26" s="213"/>
      <c r="AE26" s="213"/>
      <c r="AF26" s="213"/>
      <c r="AG26" s="213"/>
      <c r="AH26" s="213"/>
      <c r="AI26" s="213"/>
      <c r="AJ26" s="213"/>
      <c r="AK26" s="213"/>
      <c r="AL26" s="213"/>
      <c r="AM26" s="213"/>
      <c r="AN26" s="213"/>
      <c r="AO26" s="213"/>
      <c r="AP26" s="213"/>
      <c r="AQ26" s="213"/>
      <c r="AR26" s="213"/>
      <c r="AS26" s="213"/>
      <c r="AT26" s="213"/>
      <c r="AU26" s="213"/>
      <c r="AV26" s="213"/>
      <c r="AW26" s="213"/>
      <c r="AX26" s="213"/>
      <c r="AY26" s="213"/>
      <c r="AZ26" s="213"/>
      <c r="BA26" s="213"/>
      <c r="BB26" s="213"/>
      <c r="BC26" s="213"/>
      <c r="BD26" s="213"/>
      <c r="BE26" s="213"/>
      <c r="BF26" s="213"/>
      <c r="BG26" s="213"/>
      <c r="BH26" s="213"/>
      <c r="BI26" s="213"/>
      <c r="BJ26" s="213"/>
      <c r="BK26" s="213"/>
      <c r="BL26" s="213"/>
      <c r="BM26" s="213"/>
      <c r="BN26" s="213"/>
      <c r="BO26" s="213"/>
      <c r="BP26" s="213"/>
      <c r="BQ26" s="213"/>
      <c r="BR26" s="213"/>
      <c r="BS26" s="213"/>
      <c r="BT26" s="213"/>
      <c r="BU26" s="213"/>
      <c r="BV26" s="213"/>
      <c r="BW26" s="213"/>
      <c r="BX26" s="213"/>
      <c r="BY26" s="213"/>
      <c r="BZ26" s="213"/>
      <c r="CA26" s="213"/>
      <c r="CB26" s="213"/>
      <c r="CC26" s="213"/>
      <c r="CD26" s="213"/>
      <c r="CE26" s="213"/>
      <c r="CF26" s="213"/>
      <c r="CG26" s="213"/>
      <c r="CH26" s="213"/>
      <c r="CI26" s="213"/>
      <c r="CJ26" s="213"/>
      <c r="CK26" s="213"/>
      <c r="CL26" s="213"/>
      <c r="CM26" s="213"/>
      <c r="CN26" s="213"/>
      <c r="CO26" s="213"/>
      <c r="CP26" s="213"/>
      <c r="CQ26" s="213"/>
      <c r="CR26" s="213"/>
      <c r="CS26" s="213"/>
      <c r="CT26" s="213"/>
      <c r="CU26" s="213"/>
      <c r="CV26" s="213"/>
      <c r="CW26" s="213"/>
      <c r="CX26" s="213"/>
      <c r="CY26" s="213"/>
      <c r="CZ26" s="213"/>
      <c r="DA26" s="213"/>
      <c r="DB26" s="213"/>
      <c r="DC26" s="213"/>
      <c r="DD26" s="213"/>
      <c r="DE26" s="213"/>
      <c r="DF26" s="213"/>
      <c r="DG26" s="213"/>
      <c r="DH26" s="213"/>
      <c r="DI26" s="213"/>
      <c r="DJ26" s="213"/>
      <c r="DK26" s="213"/>
      <c r="DL26" s="213"/>
      <c r="DM26" s="213"/>
      <c r="DN26" s="213"/>
      <c r="DO26" s="213"/>
      <c r="DP26" s="213"/>
      <c r="DQ26" s="213"/>
      <c r="DR26" s="213"/>
      <c r="DS26" s="213"/>
      <c r="DT26" s="213"/>
      <c r="DU26" s="213"/>
      <c r="DV26" s="213"/>
      <c r="DW26" s="213"/>
      <c r="DX26" s="213"/>
      <c r="DY26" s="213"/>
      <c r="DZ26" s="213"/>
      <c r="EA26" s="213"/>
      <c r="EB26" s="213"/>
      <c r="EC26" s="213"/>
      <c r="ED26" s="213"/>
      <c r="EE26" s="213"/>
      <c r="EF26" s="213"/>
      <c r="EG26" s="213"/>
      <c r="EH26" s="213"/>
      <c r="EI26" s="213"/>
      <c r="EJ26" s="213"/>
      <c r="EK26" s="213"/>
      <c r="EL26" s="213"/>
      <c r="EM26" s="213"/>
      <c r="EN26" s="213"/>
      <c r="EO26" s="213"/>
      <c r="EP26" s="213"/>
      <c r="EQ26" s="213"/>
      <c r="ER26" s="213"/>
      <c r="ES26" s="213"/>
      <c r="ET26" s="213"/>
      <c r="EU26" s="213"/>
      <c r="EV26" s="213"/>
      <c r="EW26" s="213"/>
      <c r="EX26" s="213"/>
      <c r="EY26" s="213"/>
      <c r="EZ26" s="213"/>
      <c r="FA26" s="213"/>
      <c r="FB26" s="213"/>
      <c r="FC26" s="213"/>
      <c r="FD26" s="213"/>
      <c r="FE26" s="213"/>
      <c r="FF26" s="213"/>
      <c r="FG26" s="213"/>
      <c r="FH26" s="213"/>
      <c r="FI26" s="213"/>
      <c r="FJ26" s="213"/>
      <c r="FK26" s="213"/>
      <c r="FL26" s="213"/>
      <c r="FM26" s="213"/>
      <c r="FN26" s="213"/>
      <c r="FO26" s="213"/>
      <c r="FP26" s="213"/>
      <c r="FQ26" s="213"/>
      <c r="FR26" s="213"/>
      <c r="FS26" s="213"/>
      <c r="FT26" s="213"/>
      <c r="FU26" s="213"/>
      <c r="FV26" s="213"/>
      <c r="FW26" s="213"/>
      <c r="FX26" s="213"/>
      <c r="FY26" s="213"/>
      <c r="FZ26" s="213"/>
      <c r="GA26" s="213"/>
      <c r="GB26" s="213"/>
      <c r="GC26" s="213"/>
      <c r="GD26" s="213"/>
      <c r="GE26" s="213"/>
      <c r="GF26" s="213"/>
      <c r="GG26" s="213"/>
      <c r="GH26" s="213"/>
      <c r="GI26" s="213"/>
      <c r="GJ26" s="213"/>
      <c r="GK26" s="213"/>
      <c r="GL26" s="213"/>
      <c r="GM26" s="213"/>
      <c r="GN26" s="213"/>
      <c r="GO26" s="213"/>
      <c r="GP26" s="213"/>
      <c r="GQ26" s="213"/>
      <c r="GR26" s="213"/>
      <c r="GS26" s="213"/>
      <c r="GT26" s="213"/>
      <c r="GU26" s="213"/>
      <c r="GV26" s="213"/>
      <c r="GW26" s="213"/>
      <c r="GX26" s="213"/>
      <c r="GY26" s="213"/>
      <c r="GZ26" s="213"/>
      <c r="HA26" s="213"/>
      <c r="HB26" s="213"/>
      <c r="HC26" s="213"/>
      <c r="HD26" s="213"/>
      <c r="HE26" s="213"/>
      <c r="HF26" s="213"/>
      <c r="HG26" s="213"/>
      <c r="HH26" s="213"/>
      <c r="HI26" s="213"/>
      <c r="HJ26" s="213"/>
      <c r="HK26" s="213"/>
      <c r="HL26" s="213"/>
      <c r="HM26" s="213"/>
      <c r="HN26" s="213"/>
      <c r="HO26" s="213"/>
      <c r="HP26" s="213"/>
      <c r="HQ26" s="213"/>
      <c r="HR26" s="213"/>
      <c r="HS26" s="213"/>
      <c r="HT26" s="213"/>
      <c r="HU26" s="213"/>
      <c r="HV26" s="213"/>
      <c r="HW26" s="213"/>
      <c r="HX26" s="213"/>
      <c r="HY26" s="213"/>
      <c r="HZ26" s="213"/>
      <c r="IA26" s="213"/>
      <c r="IB26" s="213"/>
      <c r="IC26" s="213"/>
      <c r="ID26" s="213"/>
      <c r="IE26" s="213"/>
      <c r="IF26" s="213"/>
      <c r="IG26" s="213"/>
      <c r="IH26" s="213"/>
      <c r="II26" s="213"/>
      <c r="IJ26" s="213"/>
      <c r="IK26" s="213"/>
      <c r="IL26" s="213"/>
      <c r="IM26" s="213"/>
      <c r="IN26" s="213"/>
      <c r="IO26" s="213"/>
      <c r="IP26" s="213"/>
      <c r="IQ26" s="213"/>
      <c r="IR26" s="213"/>
      <c r="IS26" s="213"/>
      <c r="IT26" s="213"/>
      <c r="IU26" s="213"/>
      <c r="IV26" s="213"/>
    </row>
    <row r="27" spans="1:256" s="191" customFormat="1" ht="21" customHeight="1">
      <c r="A27" s="177"/>
      <c r="B27" s="201"/>
      <c r="C27" s="206" t="s">
        <v>72</v>
      </c>
      <c r="D27" s="204"/>
      <c r="E27" s="207"/>
      <c r="F27" s="201"/>
      <c r="G27" s="177"/>
      <c r="H27" s="204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  <c r="U27" s="213"/>
      <c r="V27" s="213"/>
      <c r="W27" s="213"/>
      <c r="X27" s="213"/>
      <c r="Y27" s="213"/>
      <c r="Z27" s="213"/>
      <c r="AA27" s="213"/>
      <c r="AB27" s="213"/>
      <c r="AC27" s="213"/>
      <c r="AD27" s="213"/>
      <c r="AE27" s="213"/>
      <c r="AF27" s="213"/>
      <c r="AG27" s="213"/>
      <c r="AH27" s="213"/>
      <c r="AI27" s="213"/>
      <c r="AJ27" s="213"/>
      <c r="AK27" s="213"/>
      <c r="AL27" s="213"/>
      <c r="AM27" s="213"/>
      <c r="AN27" s="213"/>
      <c r="AO27" s="213"/>
      <c r="AP27" s="213"/>
      <c r="AQ27" s="213"/>
      <c r="AR27" s="213"/>
      <c r="AS27" s="213"/>
      <c r="AT27" s="213"/>
      <c r="AU27" s="213"/>
      <c r="AV27" s="213"/>
      <c r="AW27" s="213"/>
      <c r="AX27" s="213"/>
      <c r="AY27" s="213"/>
      <c r="AZ27" s="213"/>
      <c r="BA27" s="213"/>
      <c r="BB27" s="213"/>
      <c r="BC27" s="213"/>
      <c r="BD27" s="213"/>
      <c r="BE27" s="213"/>
      <c r="BF27" s="213"/>
      <c r="BG27" s="213"/>
      <c r="BH27" s="213"/>
      <c r="BI27" s="213"/>
      <c r="BJ27" s="213"/>
      <c r="BK27" s="213"/>
      <c r="BL27" s="213"/>
      <c r="BM27" s="213"/>
      <c r="BN27" s="213"/>
      <c r="BO27" s="213"/>
      <c r="BP27" s="213"/>
      <c r="BQ27" s="213"/>
      <c r="BR27" s="213"/>
      <c r="BS27" s="213"/>
      <c r="BT27" s="213"/>
      <c r="BU27" s="213"/>
      <c r="BV27" s="213"/>
      <c r="BW27" s="213"/>
      <c r="BX27" s="213"/>
      <c r="BY27" s="213"/>
      <c r="BZ27" s="213"/>
      <c r="CA27" s="213"/>
      <c r="CB27" s="213"/>
      <c r="CC27" s="213"/>
      <c r="CD27" s="213"/>
      <c r="CE27" s="213"/>
      <c r="CF27" s="213"/>
      <c r="CG27" s="213"/>
      <c r="CH27" s="213"/>
      <c r="CI27" s="213"/>
      <c r="CJ27" s="213"/>
      <c r="CK27" s="213"/>
      <c r="CL27" s="213"/>
      <c r="CM27" s="213"/>
      <c r="CN27" s="213"/>
      <c r="CO27" s="213"/>
      <c r="CP27" s="213"/>
      <c r="CQ27" s="213"/>
      <c r="CR27" s="213"/>
      <c r="CS27" s="213"/>
      <c r="CT27" s="213"/>
      <c r="CU27" s="213"/>
      <c r="CV27" s="213"/>
      <c r="CW27" s="213"/>
      <c r="CX27" s="213"/>
      <c r="CY27" s="213"/>
      <c r="CZ27" s="213"/>
      <c r="DA27" s="213"/>
      <c r="DB27" s="213"/>
      <c r="DC27" s="213"/>
      <c r="DD27" s="213"/>
      <c r="DE27" s="213"/>
      <c r="DF27" s="213"/>
      <c r="DG27" s="213"/>
      <c r="DH27" s="213"/>
      <c r="DI27" s="213"/>
      <c r="DJ27" s="213"/>
      <c r="DK27" s="213"/>
      <c r="DL27" s="213"/>
      <c r="DM27" s="213"/>
      <c r="DN27" s="213"/>
      <c r="DO27" s="213"/>
      <c r="DP27" s="213"/>
      <c r="DQ27" s="213"/>
      <c r="DR27" s="213"/>
      <c r="DS27" s="213"/>
      <c r="DT27" s="213"/>
      <c r="DU27" s="213"/>
      <c r="DV27" s="213"/>
      <c r="DW27" s="213"/>
      <c r="DX27" s="213"/>
      <c r="DY27" s="213"/>
      <c r="DZ27" s="213"/>
      <c r="EA27" s="213"/>
      <c r="EB27" s="213"/>
      <c r="EC27" s="213"/>
      <c r="ED27" s="213"/>
      <c r="EE27" s="213"/>
      <c r="EF27" s="213"/>
      <c r="EG27" s="213"/>
      <c r="EH27" s="213"/>
      <c r="EI27" s="213"/>
      <c r="EJ27" s="213"/>
      <c r="EK27" s="213"/>
      <c r="EL27" s="213"/>
      <c r="EM27" s="213"/>
      <c r="EN27" s="213"/>
      <c r="EO27" s="213"/>
      <c r="EP27" s="213"/>
      <c r="EQ27" s="213"/>
      <c r="ER27" s="213"/>
      <c r="ES27" s="213"/>
      <c r="ET27" s="213"/>
      <c r="EU27" s="213"/>
      <c r="EV27" s="213"/>
      <c r="EW27" s="213"/>
      <c r="EX27" s="213"/>
      <c r="EY27" s="213"/>
      <c r="EZ27" s="213"/>
      <c r="FA27" s="213"/>
      <c r="FB27" s="213"/>
      <c r="FC27" s="213"/>
      <c r="FD27" s="213"/>
      <c r="FE27" s="213"/>
      <c r="FF27" s="213"/>
      <c r="FG27" s="213"/>
      <c r="FH27" s="213"/>
      <c r="FI27" s="213"/>
      <c r="FJ27" s="213"/>
      <c r="FK27" s="213"/>
      <c r="FL27" s="213"/>
      <c r="FM27" s="213"/>
      <c r="FN27" s="213"/>
      <c r="FO27" s="213"/>
      <c r="FP27" s="213"/>
      <c r="FQ27" s="213"/>
      <c r="FR27" s="213"/>
      <c r="FS27" s="213"/>
      <c r="FT27" s="213"/>
      <c r="FU27" s="213"/>
      <c r="FV27" s="213"/>
      <c r="FW27" s="213"/>
      <c r="FX27" s="213"/>
      <c r="FY27" s="213"/>
      <c r="FZ27" s="213"/>
      <c r="GA27" s="213"/>
      <c r="GB27" s="213"/>
      <c r="GC27" s="213"/>
      <c r="GD27" s="213"/>
      <c r="GE27" s="213"/>
      <c r="GF27" s="213"/>
      <c r="GG27" s="213"/>
      <c r="GH27" s="213"/>
      <c r="GI27" s="213"/>
      <c r="GJ27" s="213"/>
      <c r="GK27" s="213"/>
      <c r="GL27" s="213"/>
      <c r="GM27" s="213"/>
      <c r="GN27" s="213"/>
      <c r="GO27" s="213"/>
      <c r="GP27" s="213"/>
      <c r="GQ27" s="213"/>
      <c r="GR27" s="213"/>
      <c r="GS27" s="213"/>
      <c r="GT27" s="213"/>
      <c r="GU27" s="213"/>
      <c r="GV27" s="213"/>
      <c r="GW27" s="213"/>
      <c r="GX27" s="213"/>
      <c r="GY27" s="213"/>
      <c r="GZ27" s="213"/>
      <c r="HA27" s="213"/>
      <c r="HB27" s="213"/>
      <c r="HC27" s="213"/>
      <c r="HD27" s="213"/>
      <c r="HE27" s="213"/>
      <c r="HF27" s="213"/>
      <c r="HG27" s="213"/>
      <c r="HH27" s="213"/>
      <c r="HI27" s="213"/>
      <c r="HJ27" s="213"/>
      <c r="HK27" s="213"/>
      <c r="HL27" s="213"/>
      <c r="HM27" s="213"/>
      <c r="HN27" s="213"/>
      <c r="HO27" s="213"/>
      <c r="HP27" s="213"/>
      <c r="HQ27" s="213"/>
      <c r="HR27" s="213"/>
      <c r="HS27" s="213"/>
      <c r="HT27" s="213"/>
      <c r="HU27" s="213"/>
      <c r="HV27" s="213"/>
      <c r="HW27" s="213"/>
      <c r="HX27" s="213"/>
      <c r="HY27" s="213"/>
      <c r="HZ27" s="213"/>
      <c r="IA27" s="213"/>
      <c r="IB27" s="213"/>
      <c r="IC27" s="213"/>
      <c r="ID27" s="213"/>
      <c r="IE27" s="213"/>
      <c r="IF27" s="213"/>
      <c r="IG27" s="213"/>
      <c r="IH27" s="213"/>
      <c r="II27" s="213"/>
      <c r="IJ27" s="213"/>
      <c r="IK27" s="213"/>
      <c r="IL27" s="213"/>
      <c r="IM27" s="213"/>
      <c r="IN27" s="213"/>
      <c r="IO27" s="213"/>
      <c r="IP27" s="213"/>
      <c r="IQ27" s="213"/>
      <c r="IR27" s="213"/>
      <c r="IS27" s="213"/>
      <c r="IT27" s="213"/>
      <c r="IU27" s="213"/>
      <c r="IV27" s="213"/>
    </row>
    <row r="28" spans="1:256" s="191" customFormat="1" ht="21" customHeight="1">
      <c r="A28" s="177"/>
      <c r="B28" s="201"/>
      <c r="C28" s="210" t="s">
        <v>73</v>
      </c>
      <c r="D28" s="204"/>
      <c r="E28" s="207"/>
      <c r="F28" s="201"/>
      <c r="G28" s="177"/>
      <c r="H28" s="204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13"/>
      <c r="X28" s="213"/>
      <c r="Y28" s="213"/>
      <c r="Z28" s="213"/>
      <c r="AA28" s="213"/>
      <c r="AB28" s="213"/>
      <c r="AC28" s="213"/>
      <c r="AD28" s="213"/>
      <c r="AE28" s="213"/>
      <c r="AF28" s="213"/>
      <c r="AG28" s="213"/>
      <c r="AH28" s="213"/>
      <c r="AI28" s="213"/>
      <c r="AJ28" s="213"/>
      <c r="AK28" s="213"/>
      <c r="AL28" s="213"/>
      <c r="AM28" s="213"/>
      <c r="AN28" s="213"/>
      <c r="AO28" s="213"/>
      <c r="AP28" s="213"/>
      <c r="AQ28" s="213"/>
      <c r="AR28" s="213"/>
      <c r="AS28" s="213"/>
      <c r="AT28" s="213"/>
      <c r="AU28" s="213"/>
      <c r="AV28" s="213"/>
      <c r="AW28" s="213"/>
      <c r="AX28" s="213"/>
      <c r="AY28" s="213"/>
      <c r="AZ28" s="213"/>
      <c r="BA28" s="213"/>
      <c r="BB28" s="213"/>
      <c r="BC28" s="213"/>
      <c r="BD28" s="213"/>
      <c r="BE28" s="213"/>
      <c r="BF28" s="213"/>
      <c r="BG28" s="213"/>
      <c r="BH28" s="213"/>
      <c r="BI28" s="213"/>
      <c r="BJ28" s="213"/>
      <c r="BK28" s="213"/>
      <c r="BL28" s="213"/>
      <c r="BM28" s="213"/>
      <c r="BN28" s="213"/>
      <c r="BO28" s="213"/>
      <c r="BP28" s="213"/>
      <c r="BQ28" s="213"/>
      <c r="BR28" s="213"/>
      <c r="BS28" s="213"/>
      <c r="BT28" s="213"/>
      <c r="BU28" s="213"/>
      <c r="BV28" s="213"/>
      <c r="BW28" s="213"/>
      <c r="BX28" s="213"/>
      <c r="BY28" s="213"/>
      <c r="BZ28" s="213"/>
      <c r="CA28" s="213"/>
      <c r="CB28" s="213"/>
      <c r="CC28" s="213"/>
      <c r="CD28" s="213"/>
      <c r="CE28" s="213"/>
      <c r="CF28" s="213"/>
      <c r="CG28" s="213"/>
      <c r="CH28" s="213"/>
      <c r="CI28" s="213"/>
      <c r="CJ28" s="213"/>
      <c r="CK28" s="213"/>
      <c r="CL28" s="213"/>
      <c r="CM28" s="213"/>
      <c r="CN28" s="213"/>
      <c r="CO28" s="213"/>
      <c r="CP28" s="213"/>
      <c r="CQ28" s="213"/>
      <c r="CR28" s="213"/>
      <c r="CS28" s="213"/>
      <c r="CT28" s="213"/>
      <c r="CU28" s="213"/>
      <c r="CV28" s="213"/>
      <c r="CW28" s="213"/>
      <c r="CX28" s="213"/>
      <c r="CY28" s="213"/>
      <c r="CZ28" s="213"/>
      <c r="DA28" s="213"/>
      <c r="DB28" s="213"/>
      <c r="DC28" s="213"/>
      <c r="DD28" s="213"/>
      <c r="DE28" s="213"/>
      <c r="DF28" s="213"/>
      <c r="DG28" s="213"/>
      <c r="DH28" s="213"/>
      <c r="DI28" s="213"/>
      <c r="DJ28" s="213"/>
      <c r="DK28" s="213"/>
      <c r="DL28" s="213"/>
      <c r="DM28" s="213"/>
      <c r="DN28" s="213"/>
      <c r="DO28" s="213"/>
      <c r="DP28" s="213"/>
      <c r="DQ28" s="213"/>
      <c r="DR28" s="213"/>
      <c r="DS28" s="213"/>
      <c r="DT28" s="213"/>
      <c r="DU28" s="213"/>
      <c r="DV28" s="213"/>
      <c r="DW28" s="213"/>
      <c r="DX28" s="213"/>
      <c r="DY28" s="213"/>
      <c r="DZ28" s="213"/>
      <c r="EA28" s="213"/>
      <c r="EB28" s="213"/>
      <c r="EC28" s="213"/>
      <c r="ED28" s="213"/>
      <c r="EE28" s="213"/>
      <c r="EF28" s="213"/>
      <c r="EG28" s="213"/>
      <c r="EH28" s="213"/>
      <c r="EI28" s="213"/>
      <c r="EJ28" s="213"/>
      <c r="EK28" s="213"/>
      <c r="EL28" s="213"/>
      <c r="EM28" s="213"/>
      <c r="EN28" s="213"/>
      <c r="EO28" s="213"/>
      <c r="EP28" s="213"/>
      <c r="EQ28" s="213"/>
      <c r="ER28" s="213"/>
      <c r="ES28" s="213"/>
      <c r="ET28" s="213"/>
      <c r="EU28" s="213"/>
      <c r="EV28" s="213"/>
      <c r="EW28" s="213"/>
      <c r="EX28" s="213"/>
      <c r="EY28" s="213"/>
      <c r="EZ28" s="213"/>
      <c r="FA28" s="213"/>
      <c r="FB28" s="213"/>
      <c r="FC28" s="213"/>
      <c r="FD28" s="213"/>
      <c r="FE28" s="213"/>
      <c r="FF28" s="213"/>
      <c r="FG28" s="213"/>
      <c r="FH28" s="213"/>
      <c r="FI28" s="213"/>
      <c r="FJ28" s="213"/>
      <c r="FK28" s="213"/>
      <c r="FL28" s="213"/>
      <c r="FM28" s="213"/>
      <c r="FN28" s="213"/>
      <c r="FO28" s="213"/>
      <c r="FP28" s="213"/>
      <c r="FQ28" s="213"/>
      <c r="FR28" s="213"/>
      <c r="FS28" s="213"/>
      <c r="FT28" s="213"/>
      <c r="FU28" s="213"/>
      <c r="FV28" s="213"/>
      <c r="FW28" s="213"/>
      <c r="FX28" s="213"/>
      <c r="FY28" s="213"/>
      <c r="FZ28" s="213"/>
      <c r="GA28" s="213"/>
      <c r="GB28" s="213"/>
      <c r="GC28" s="213"/>
      <c r="GD28" s="213"/>
      <c r="GE28" s="213"/>
      <c r="GF28" s="213"/>
      <c r="GG28" s="213"/>
      <c r="GH28" s="213"/>
      <c r="GI28" s="213"/>
      <c r="GJ28" s="213"/>
      <c r="GK28" s="213"/>
      <c r="GL28" s="213"/>
      <c r="GM28" s="213"/>
      <c r="GN28" s="213"/>
      <c r="GO28" s="213"/>
      <c r="GP28" s="213"/>
      <c r="GQ28" s="213"/>
      <c r="GR28" s="213"/>
      <c r="GS28" s="213"/>
      <c r="GT28" s="213"/>
      <c r="GU28" s="213"/>
      <c r="GV28" s="213"/>
      <c r="GW28" s="213"/>
      <c r="GX28" s="213"/>
      <c r="GY28" s="213"/>
      <c r="GZ28" s="213"/>
      <c r="HA28" s="213"/>
      <c r="HB28" s="213"/>
      <c r="HC28" s="213"/>
      <c r="HD28" s="213"/>
      <c r="HE28" s="213"/>
      <c r="HF28" s="213"/>
      <c r="HG28" s="213"/>
      <c r="HH28" s="213"/>
      <c r="HI28" s="213"/>
      <c r="HJ28" s="213"/>
      <c r="HK28" s="213"/>
      <c r="HL28" s="213"/>
      <c r="HM28" s="213"/>
      <c r="HN28" s="213"/>
      <c r="HO28" s="213"/>
      <c r="HP28" s="213"/>
      <c r="HQ28" s="213"/>
      <c r="HR28" s="213"/>
      <c r="HS28" s="213"/>
      <c r="HT28" s="213"/>
      <c r="HU28" s="213"/>
      <c r="HV28" s="213"/>
      <c r="HW28" s="213"/>
      <c r="HX28" s="213"/>
      <c r="HY28" s="213"/>
      <c r="HZ28" s="213"/>
      <c r="IA28" s="213"/>
      <c r="IB28" s="213"/>
      <c r="IC28" s="213"/>
      <c r="ID28" s="213"/>
      <c r="IE28" s="213"/>
      <c r="IF28" s="213"/>
      <c r="IG28" s="213"/>
      <c r="IH28" s="213"/>
      <c r="II28" s="213"/>
      <c r="IJ28" s="213"/>
      <c r="IK28" s="213"/>
      <c r="IL28" s="213"/>
      <c r="IM28" s="213"/>
      <c r="IN28" s="213"/>
      <c r="IO28" s="213"/>
      <c r="IP28" s="213"/>
      <c r="IQ28" s="213"/>
      <c r="IR28" s="213"/>
      <c r="IS28" s="213"/>
      <c r="IT28" s="213"/>
      <c r="IU28" s="213"/>
      <c r="IV28" s="213"/>
    </row>
    <row r="29" spans="1:256" s="191" customFormat="1" ht="21" customHeight="1">
      <c r="A29" s="177"/>
      <c r="B29" s="201"/>
      <c r="C29" s="206" t="s">
        <v>74</v>
      </c>
      <c r="D29" s="204"/>
      <c r="E29" s="207"/>
      <c r="F29" s="201"/>
      <c r="G29" s="177"/>
      <c r="H29" s="204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  <c r="BI29" s="213"/>
      <c r="BJ29" s="213"/>
      <c r="BK29" s="213"/>
      <c r="BL29" s="213"/>
      <c r="BM29" s="213"/>
      <c r="BN29" s="213"/>
      <c r="BO29" s="213"/>
      <c r="BP29" s="213"/>
      <c r="BQ29" s="213"/>
      <c r="BR29" s="213"/>
      <c r="BS29" s="213"/>
      <c r="BT29" s="213"/>
      <c r="BU29" s="213"/>
      <c r="BV29" s="213"/>
      <c r="BW29" s="213"/>
      <c r="BX29" s="213"/>
      <c r="BY29" s="213"/>
      <c r="BZ29" s="213"/>
      <c r="CA29" s="213"/>
      <c r="CB29" s="213"/>
      <c r="CC29" s="213"/>
      <c r="CD29" s="213"/>
      <c r="CE29" s="213"/>
      <c r="CF29" s="213"/>
      <c r="CG29" s="213"/>
      <c r="CH29" s="213"/>
      <c r="CI29" s="213"/>
      <c r="CJ29" s="213"/>
      <c r="CK29" s="213"/>
      <c r="CL29" s="213"/>
      <c r="CM29" s="213"/>
      <c r="CN29" s="213"/>
      <c r="CO29" s="213"/>
      <c r="CP29" s="213"/>
      <c r="CQ29" s="213"/>
      <c r="CR29" s="213"/>
      <c r="CS29" s="213"/>
      <c r="CT29" s="213"/>
      <c r="CU29" s="213"/>
      <c r="CV29" s="213"/>
      <c r="CW29" s="213"/>
      <c r="CX29" s="213"/>
      <c r="CY29" s="213"/>
      <c r="CZ29" s="213"/>
      <c r="DA29" s="213"/>
      <c r="DB29" s="213"/>
      <c r="DC29" s="213"/>
      <c r="DD29" s="213"/>
      <c r="DE29" s="213"/>
      <c r="DF29" s="213"/>
      <c r="DG29" s="213"/>
      <c r="DH29" s="213"/>
      <c r="DI29" s="213"/>
      <c r="DJ29" s="213"/>
      <c r="DK29" s="213"/>
      <c r="DL29" s="213"/>
      <c r="DM29" s="213"/>
      <c r="DN29" s="213"/>
      <c r="DO29" s="213"/>
      <c r="DP29" s="213"/>
      <c r="DQ29" s="213"/>
      <c r="DR29" s="213"/>
      <c r="DS29" s="213"/>
      <c r="DT29" s="213"/>
      <c r="DU29" s="213"/>
      <c r="DV29" s="213"/>
      <c r="DW29" s="213"/>
      <c r="DX29" s="213"/>
      <c r="DY29" s="213"/>
      <c r="DZ29" s="213"/>
      <c r="EA29" s="213"/>
      <c r="EB29" s="213"/>
      <c r="EC29" s="213"/>
      <c r="ED29" s="213"/>
      <c r="EE29" s="213"/>
      <c r="EF29" s="213"/>
      <c r="EG29" s="213"/>
      <c r="EH29" s="213"/>
      <c r="EI29" s="213"/>
      <c r="EJ29" s="213"/>
      <c r="EK29" s="213"/>
      <c r="EL29" s="213"/>
      <c r="EM29" s="213"/>
      <c r="EN29" s="213"/>
      <c r="EO29" s="213"/>
      <c r="EP29" s="213"/>
      <c r="EQ29" s="213"/>
      <c r="ER29" s="213"/>
      <c r="ES29" s="213"/>
      <c r="ET29" s="213"/>
      <c r="EU29" s="213"/>
      <c r="EV29" s="213"/>
      <c r="EW29" s="213"/>
      <c r="EX29" s="213"/>
      <c r="EY29" s="213"/>
      <c r="EZ29" s="213"/>
      <c r="FA29" s="213"/>
      <c r="FB29" s="213"/>
      <c r="FC29" s="213"/>
      <c r="FD29" s="213"/>
      <c r="FE29" s="213"/>
      <c r="FF29" s="213"/>
      <c r="FG29" s="213"/>
      <c r="FH29" s="213"/>
      <c r="FI29" s="213"/>
      <c r="FJ29" s="213"/>
      <c r="FK29" s="213"/>
      <c r="FL29" s="213"/>
      <c r="FM29" s="213"/>
      <c r="FN29" s="213"/>
      <c r="FO29" s="213"/>
      <c r="FP29" s="213"/>
      <c r="FQ29" s="213"/>
      <c r="FR29" s="213"/>
      <c r="FS29" s="213"/>
      <c r="FT29" s="213"/>
      <c r="FU29" s="213"/>
      <c r="FV29" s="213"/>
      <c r="FW29" s="213"/>
      <c r="FX29" s="213"/>
      <c r="FY29" s="213"/>
      <c r="FZ29" s="213"/>
      <c r="GA29" s="213"/>
      <c r="GB29" s="213"/>
      <c r="GC29" s="213"/>
      <c r="GD29" s="213"/>
      <c r="GE29" s="213"/>
      <c r="GF29" s="213"/>
      <c r="GG29" s="213"/>
      <c r="GH29" s="213"/>
      <c r="GI29" s="213"/>
      <c r="GJ29" s="213"/>
      <c r="GK29" s="213"/>
      <c r="GL29" s="213"/>
      <c r="GM29" s="213"/>
      <c r="GN29" s="213"/>
      <c r="GO29" s="213"/>
      <c r="GP29" s="213"/>
      <c r="GQ29" s="213"/>
      <c r="GR29" s="213"/>
      <c r="GS29" s="213"/>
      <c r="GT29" s="213"/>
      <c r="GU29" s="213"/>
      <c r="GV29" s="213"/>
      <c r="GW29" s="213"/>
      <c r="GX29" s="213"/>
      <c r="GY29" s="213"/>
      <c r="GZ29" s="213"/>
      <c r="HA29" s="213"/>
      <c r="HB29" s="213"/>
      <c r="HC29" s="213"/>
      <c r="HD29" s="213"/>
      <c r="HE29" s="213"/>
      <c r="HF29" s="213"/>
      <c r="HG29" s="213"/>
      <c r="HH29" s="213"/>
      <c r="HI29" s="213"/>
      <c r="HJ29" s="213"/>
      <c r="HK29" s="213"/>
      <c r="HL29" s="213"/>
      <c r="HM29" s="213"/>
      <c r="HN29" s="213"/>
      <c r="HO29" s="213"/>
      <c r="HP29" s="213"/>
      <c r="HQ29" s="213"/>
      <c r="HR29" s="213"/>
      <c r="HS29" s="213"/>
      <c r="HT29" s="213"/>
      <c r="HU29" s="213"/>
      <c r="HV29" s="213"/>
      <c r="HW29" s="213"/>
      <c r="HX29" s="213"/>
      <c r="HY29" s="213"/>
      <c r="HZ29" s="213"/>
      <c r="IA29" s="213"/>
      <c r="IB29" s="213"/>
      <c r="IC29" s="213"/>
      <c r="ID29" s="213"/>
      <c r="IE29" s="213"/>
      <c r="IF29" s="213"/>
      <c r="IG29" s="213"/>
      <c r="IH29" s="213"/>
      <c r="II29" s="213"/>
      <c r="IJ29" s="213"/>
      <c r="IK29" s="213"/>
      <c r="IL29" s="213"/>
      <c r="IM29" s="213"/>
      <c r="IN29" s="213"/>
      <c r="IO29" s="213"/>
      <c r="IP29" s="213"/>
      <c r="IQ29" s="213"/>
      <c r="IR29" s="213"/>
      <c r="IS29" s="213"/>
      <c r="IT29" s="213"/>
      <c r="IU29" s="213"/>
      <c r="IV29" s="213"/>
    </row>
    <row r="30" spans="1:256" s="191" customFormat="1" ht="21" customHeight="1">
      <c r="A30" s="177"/>
      <c r="B30" s="201"/>
      <c r="C30" s="206" t="s">
        <v>75</v>
      </c>
      <c r="D30" s="204"/>
      <c r="E30" s="207"/>
      <c r="F30" s="201"/>
      <c r="G30" s="177"/>
      <c r="H30" s="204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3"/>
      <c r="AC30" s="213"/>
      <c r="AD30" s="213"/>
      <c r="AE30" s="213"/>
      <c r="AF30" s="213"/>
      <c r="AG30" s="213"/>
      <c r="AH30" s="213"/>
      <c r="AI30" s="213"/>
      <c r="AJ30" s="213"/>
      <c r="AK30" s="213"/>
      <c r="AL30" s="213"/>
      <c r="AM30" s="213"/>
      <c r="AN30" s="213"/>
      <c r="AO30" s="213"/>
      <c r="AP30" s="213"/>
      <c r="AQ30" s="213"/>
      <c r="AR30" s="213"/>
      <c r="AS30" s="213"/>
      <c r="AT30" s="213"/>
      <c r="AU30" s="213"/>
      <c r="AV30" s="213"/>
      <c r="AW30" s="213"/>
      <c r="AX30" s="213"/>
      <c r="AY30" s="213"/>
      <c r="AZ30" s="213"/>
      <c r="BA30" s="213"/>
      <c r="BB30" s="213"/>
      <c r="BC30" s="213"/>
      <c r="BD30" s="213"/>
      <c r="BE30" s="213"/>
      <c r="BF30" s="213"/>
      <c r="BG30" s="213"/>
      <c r="BH30" s="213"/>
      <c r="BI30" s="213"/>
      <c r="BJ30" s="213"/>
      <c r="BK30" s="213"/>
      <c r="BL30" s="213"/>
      <c r="BM30" s="213"/>
      <c r="BN30" s="213"/>
      <c r="BO30" s="213"/>
      <c r="BP30" s="213"/>
      <c r="BQ30" s="213"/>
      <c r="BR30" s="213"/>
      <c r="BS30" s="213"/>
      <c r="BT30" s="213"/>
      <c r="BU30" s="213"/>
      <c r="BV30" s="213"/>
      <c r="BW30" s="213"/>
      <c r="BX30" s="213"/>
      <c r="BY30" s="213"/>
      <c r="BZ30" s="213"/>
      <c r="CA30" s="213"/>
      <c r="CB30" s="213"/>
      <c r="CC30" s="213"/>
      <c r="CD30" s="213"/>
      <c r="CE30" s="213"/>
      <c r="CF30" s="213"/>
      <c r="CG30" s="213"/>
      <c r="CH30" s="213"/>
      <c r="CI30" s="213"/>
      <c r="CJ30" s="213"/>
      <c r="CK30" s="213"/>
      <c r="CL30" s="213"/>
      <c r="CM30" s="213"/>
      <c r="CN30" s="213"/>
      <c r="CO30" s="213"/>
      <c r="CP30" s="213"/>
      <c r="CQ30" s="213"/>
      <c r="CR30" s="213"/>
      <c r="CS30" s="213"/>
      <c r="CT30" s="213"/>
      <c r="CU30" s="213"/>
      <c r="CV30" s="213"/>
      <c r="CW30" s="213"/>
      <c r="CX30" s="213"/>
      <c r="CY30" s="213"/>
      <c r="CZ30" s="213"/>
      <c r="DA30" s="213"/>
      <c r="DB30" s="213"/>
      <c r="DC30" s="213"/>
      <c r="DD30" s="213"/>
      <c r="DE30" s="213"/>
      <c r="DF30" s="213"/>
      <c r="DG30" s="213"/>
      <c r="DH30" s="213"/>
      <c r="DI30" s="213"/>
      <c r="DJ30" s="213"/>
      <c r="DK30" s="213"/>
      <c r="DL30" s="213"/>
      <c r="DM30" s="213"/>
      <c r="DN30" s="213"/>
      <c r="DO30" s="213"/>
      <c r="DP30" s="213"/>
      <c r="DQ30" s="213"/>
      <c r="DR30" s="213"/>
      <c r="DS30" s="213"/>
      <c r="DT30" s="213"/>
      <c r="DU30" s="213"/>
      <c r="DV30" s="213"/>
      <c r="DW30" s="213"/>
      <c r="DX30" s="213"/>
      <c r="DY30" s="213"/>
      <c r="DZ30" s="213"/>
      <c r="EA30" s="213"/>
      <c r="EB30" s="213"/>
      <c r="EC30" s="213"/>
      <c r="ED30" s="213"/>
      <c r="EE30" s="213"/>
      <c r="EF30" s="213"/>
      <c r="EG30" s="213"/>
      <c r="EH30" s="213"/>
      <c r="EI30" s="213"/>
      <c r="EJ30" s="213"/>
      <c r="EK30" s="213"/>
      <c r="EL30" s="213"/>
      <c r="EM30" s="213"/>
      <c r="EN30" s="213"/>
      <c r="EO30" s="213"/>
      <c r="EP30" s="213"/>
      <c r="EQ30" s="213"/>
      <c r="ER30" s="213"/>
      <c r="ES30" s="213"/>
      <c r="ET30" s="213"/>
      <c r="EU30" s="213"/>
      <c r="EV30" s="213"/>
      <c r="EW30" s="213"/>
      <c r="EX30" s="213"/>
      <c r="EY30" s="213"/>
      <c r="EZ30" s="213"/>
      <c r="FA30" s="213"/>
      <c r="FB30" s="213"/>
      <c r="FC30" s="213"/>
      <c r="FD30" s="213"/>
      <c r="FE30" s="213"/>
      <c r="FF30" s="213"/>
      <c r="FG30" s="213"/>
      <c r="FH30" s="213"/>
      <c r="FI30" s="213"/>
      <c r="FJ30" s="213"/>
      <c r="FK30" s="213"/>
      <c r="FL30" s="213"/>
      <c r="FM30" s="213"/>
      <c r="FN30" s="213"/>
      <c r="FO30" s="213"/>
      <c r="FP30" s="213"/>
      <c r="FQ30" s="213"/>
      <c r="FR30" s="213"/>
      <c r="FS30" s="213"/>
      <c r="FT30" s="213"/>
      <c r="FU30" s="213"/>
      <c r="FV30" s="213"/>
      <c r="FW30" s="213"/>
      <c r="FX30" s="213"/>
      <c r="FY30" s="213"/>
      <c r="FZ30" s="213"/>
      <c r="GA30" s="213"/>
      <c r="GB30" s="213"/>
      <c r="GC30" s="213"/>
      <c r="GD30" s="213"/>
      <c r="GE30" s="213"/>
      <c r="GF30" s="213"/>
      <c r="GG30" s="213"/>
      <c r="GH30" s="213"/>
      <c r="GI30" s="213"/>
      <c r="GJ30" s="213"/>
      <c r="GK30" s="213"/>
      <c r="GL30" s="213"/>
      <c r="GM30" s="213"/>
      <c r="GN30" s="213"/>
      <c r="GO30" s="213"/>
      <c r="GP30" s="213"/>
      <c r="GQ30" s="213"/>
      <c r="GR30" s="213"/>
      <c r="GS30" s="213"/>
      <c r="GT30" s="213"/>
      <c r="GU30" s="213"/>
      <c r="GV30" s="213"/>
      <c r="GW30" s="213"/>
      <c r="GX30" s="213"/>
      <c r="GY30" s="213"/>
      <c r="GZ30" s="213"/>
      <c r="HA30" s="213"/>
      <c r="HB30" s="213"/>
      <c r="HC30" s="213"/>
      <c r="HD30" s="213"/>
      <c r="HE30" s="213"/>
      <c r="HF30" s="213"/>
      <c r="HG30" s="213"/>
      <c r="HH30" s="213"/>
      <c r="HI30" s="213"/>
      <c r="HJ30" s="213"/>
      <c r="HK30" s="213"/>
      <c r="HL30" s="213"/>
      <c r="HM30" s="213"/>
      <c r="HN30" s="213"/>
      <c r="HO30" s="213"/>
      <c r="HP30" s="213"/>
      <c r="HQ30" s="213"/>
      <c r="HR30" s="213"/>
      <c r="HS30" s="213"/>
      <c r="HT30" s="213"/>
      <c r="HU30" s="213"/>
      <c r="HV30" s="213"/>
      <c r="HW30" s="213"/>
      <c r="HX30" s="213"/>
      <c r="HY30" s="213"/>
      <c r="HZ30" s="213"/>
      <c r="IA30" s="213"/>
      <c r="IB30" s="213"/>
      <c r="IC30" s="213"/>
      <c r="ID30" s="213"/>
      <c r="IE30" s="213"/>
      <c r="IF30" s="213"/>
      <c r="IG30" s="213"/>
      <c r="IH30" s="213"/>
      <c r="II30" s="213"/>
      <c r="IJ30" s="213"/>
      <c r="IK30" s="213"/>
      <c r="IL30" s="213"/>
      <c r="IM30" s="213"/>
      <c r="IN30" s="213"/>
      <c r="IO30" s="213"/>
      <c r="IP30" s="213"/>
      <c r="IQ30" s="213"/>
      <c r="IR30" s="213"/>
      <c r="IS30" s="213"/>
      <c r="IT30" s="213"/>
      <c r="IU30" s="213"/>
      <c r="IV30" s="213"/>
    </row>
    <row r="31" spans="1:256" s="191" customFormat="1" ht="21" customHeight="1">
      <c r="A31" s="177"/>
      <c r="B31" s="201"/>
      <c r="C31" s="206" t="s">
        <v>76</v>
      </c>
      <c r="D31" s="204"/>
      <c r="E31" s="207"/>
      <c r="F31" s="201"/>
      <c r="G31" s="177"/>
      <c r="H31" s="204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  <c r="U31" s="213"/>
      <c r="V31" s="213"/>
      <c r="W31" s="213"/>
      <c r="X31" s="213"/>
      <c r="Y31" s="213"/>
      <c r="Z31" s="213"/>
      <c r="AA31" s="213"/>
      <c r="AB31" s="213"/>
      <c r="AC31" s="213"/>
      <c r="AD31" s="213"/>
      <c r="AE31" s="213"/>
      <c r="AF31" s="213"/>
      <c r="AG31" s="213"/>
      <c r="AH31" s="213"/>
      <c r="AI31" s="213"/>
      <c r="AJ31" s="213"/>
      <c r="AK31" s="213"/>
      <c r="AL31" s="213"/>
      <c r="AM31" s="213"/>
      <c r="AN31" s="213"/>
      <c r="AO31" s="213"/>
      <c r="AP31" s="213"/>
      <c r="AQ31" s="213"/>
      <c r="AR31" s="213"/>
      <c r="AS31" s="213"/>
      <c r="AT31" s="213"/>
      <c r="AU31" s="213"/>
      <c r="AV31" s="213"/>
      <c r="AW31" s="213"/>
      <c r="AX31" s="213"/>
      <c r="AY31" s="213"/>
      <c r="AZ31" s="213"/>
      <c r="BA31" s="213"/>
      <c r="BB31" s="213"/>
      <c r="BC31" s="213"/>
      <c r="BD31" s="213"/>
      <c r="BE31" s="213"/>
      <c r="BF31" s="213"/>
      <c r="BG31" s="213"/>
      <c r="BH31" s="213"/>
      <c r="BI31" s="213"/>
      <c r="BJ31" s="213"/>
      <c r="BK31" s="213"/>
      <c r="BL31" s="213"/>
      <c r="BM31" s="213"/>
      <c r="BN31" s="213"/>
      <c r="BO31" s="213"/>
      <c r="BP31" s="213"/>
      <c r="BQ31" s="213"/>
      <c r="BR31" s="213"/>
      <c r="BS31" s="213"/>
      <c r="BT31" s="213"/>
      <c r="BU31" s="213"/>
      <c r="BV31" s="213"/>
      <c r="BW31" s="213"/>
      <c r="BX31" s="213"/>
      <c r="BY31" s="213"/>
      <c r="BZ31" s="213"/>
      <c r="CA31" s="213"/>
      <c r="CB31" s="213"/>
      <c r="CC31" s="213"/>
      <c r="CD31" s="213"/>
      <c r="CE31" s="213"/>
      <c r="CF31" s="213"/>
      <c r="CG31" s="213"/>
      <c r="CH31" s="213"/>
      <c r="CI31" s="213"/>
      <c r="CJ31" s="213"/>
      <c r="CK31" s="213"/>
      <c r="CL31" s="213"/>
      <c r="CM31" s="213"/>
      <c r="CN31" s="213"/>
      <c r="CO31" s="213"/>
      <c r="CP31" s="213"/>
      <c r="CQ31" s="213"/>
      <c r="CR31" s="213"/>
      <c r="CS31" s="213"/>
      <c r="CT31" s="213"/>
      <c r="CU31" s="213"/>
      <c r="CV31" s="213"/>
      <c r="CW31" s="213"/>
      <c r="CX31" s="213"/>
      <c r="CY31" s="213"/>
      <c r="CZ31" s="213"/>
      <c r="DA31" s="213"/>
      <c r="DB31" s="213"/>
      <c r="DC31" s="213"/>
      <c r="DD31" s="213"/>
      <c r="DE31" s="213"/>
      <c r="DF31" s="213"/>
      <c r="DG31" s="213"/>
      <c r="DH31" s="213"/>
      <c r="DI31" s="213"/>
      <c r="DJ31" s="213"/>
      <c r="DK31" s="213"/>
      <c r="DL31" s="213"/>
      <c r="DM31" s="213"/>
      <c r="DN31" s="213"/>
      <c r="DO31" s="213"/>
      <c r="DP31" s="213"/>
      <c r="DQ31" s="213"/>
      <c r="DR31" s="213"/>
      <c r="DS31" s="213"/>
      <c r="DT31" s="213"/>
      <c r="DU31" s="213"/>
      <c r="DV31" s="213"/>
      <c r="DW31" s="213"/>
      <c r="DX31" s="213"/>
      <c r="DY31" s="213"/>
      <c r="DZ31" s="213"/>
      <c r="EA31" s="213"/>
      <c r="EB31" s="213"/>
      <c r="EC31" s="213"/>
      <c r="ED31" s="213"/>
      <c r="EE31" s="213"/>
      <c r="EF31" s="213"/>
      <c r="EG31" s="213"/>
      <c r="EH31" s="213"/>
      <c r="EI31" s="213"/>
      <c r="EJ31" s="213"/>
      <c r="EK31" s="213"/>
      <c r="EL31" s="213"/>
      <c r="EM31" s="213"/>
      <c r="EN31" s="213"/>
      <c r="EO31" s="213"/>
      <c r="EP31" s="213"/>
      <c r="EQ31" s="213"/>
      <c r="ER31" s="213"/>
      <c r="ES31" s="213"/>
      <c r="ET31" s="213"/>
      <c r="EU31" s="213"/>
      <c r="EV31" s="213"/>
      <c r="EW31" s="213"/>
      <c r="EX31" s="213"/>
      <c r="EY31" s="213"/>
      <c r="EZ31" s="213"/>
      <c r="FA31" s="213"/>
      <c r="FB31" s="213"/>
      <c r="FC31" s="213"/>
      <c r="FD31" s="213"/>
      <c r="FE31" s="213"/>
      <c r="FF31" s="213"/>
      <c r="FG31" s="213"/>
      <c r="FH31" s="213"/>
      <c r="FI31" s="213"/>
      <c r="FJ31" s="213"/>
      <c r="FK31" s="213"/>
      <c r="FL31" s="213"/>
      <c r="FM31" s="213"/>
      <c r="FN31" s="213"/>
      <c r="FO31" s="213"/>
      <c r="FP31" s="213"/>
      <c r="FQ31" s="213"/>
      <c r="FR31" s="213"/>
      <c r="FS31" s="213"/>
      <c r="FT31" s="213"/>
      <c r="FU31" s="213"/>
      <c r="FV31" s="213"/>
      <c r="FW31" s="213"/>
      <c r="FX31" s="213"/>
      <c r="FY31" s="213"/>
      <c r="FZ31" s="213"/>
      <c r="GA31" s="213"/>
      <c r="GB31" s="213"/>
      <c r="GC31" s="213"/>
      <c r="GD31" s="213"/>
      <c r="GE31" s="213"/>
      <c r="GF31" s="213"/>
      <c r="GG31" s="213"/>
      <c r="GH31" s="213"/>
      <c r="GI31" s="213"/>
      <c r="GJ31" s="213"/>
      <c r="GK31" s="213"/>
      <c r="GL31" s="213"/>
      <c r="GM31" s="213"/>
      <c r="GN31" s="213"/>
      <c r="GO31" s="213"/>
      <c r="GP31" s="213"/>
      <c r="GQ31" s="213"/>
      <c r="GR31" s="213"/>
      <c r="GS31" s="213"/>
      <c r="GT31" s="213"/>
      <c r="GU31" s="213"/>
      <c r="GV31" s="213"/>
      <c r="GW31" s="213"/>
      <c r="GX31" s="213"/>
      <c r="GY31" s="213"/>
      <c r="GZ31" s="213"/>
      <c r="HA31" s="213"/>
      <c r="HB31" s="213"/>
      <c r="HC31" s="213"/>
      <c r="HD31" s="213"/>
      <c r="HE31" s="213"/>
      <c r="HF31" s="213"/>
      <c r="HG31" s="213"/>
      <c r="HH31" s="213"/>
      <c r="HI31" s="213"/>
      <c r="HJ31" s="213"/>
      <c r="HK31" s="213"/>
      <c r="HL31" s="213"/>
      <c r="HM31" s="213"/>
      <c r="HN31" s="213"/>
      <c r="HO31" s="213"/>
      <c r="HP31" s="213"/>
      <c r="HQ31" s="213"/>
      <c r="HR31" s="213"/>
      <c r="HS31" s="213"/>
      <c r="HT31" s="213"/>
      <c r="HU31" s="213"/>
      <c r="HV31" s="213"/>
      <c r="HW31" s="213"/>
      <c r="HX31" s="213"/>
      <c r="HY31" s="213"/>
      <c r="HZ31" s="213"/>
      <c r="IA31" s="213"/>
      <c r="IB31" s="213"/>
      <c r="IC31" s="213"/>
      <c r="ID31" s="213"/>
      <c r="IE31" s="213"/>
      <c r="IF31" s="213"/>
      <c r="IG31" s="213"/>
      <c r="IH31" s="213"/>
      <c r="II31" s="213"/>
      <c r="IJ31" s="213"/>
      <c r="IK31" s="213"/>
      <c r="IL31" s="213"/>
      <c r="IM31" s="213"/>
      <c r="IN31" s="213"/>
      <c r="IO31" s="213"/>
      <c r="IP31" s="213"/>
      <c r="IQ31" s="213"/>
      <c r="IR31" s="213"/>
      <c r="IS31" s="213"/>
      <c r="IT31" s="213"/>
      <c r="IU31" s="213"/>
      <c r="IV31" s="213"/>
    </row>
    <row r="32" spans="1:256" s="191" customFormat="1" ht="21" customHeight="1">
      <c r="A32" s="177"/>
      <c r="B32" s="201"/>
      <c r="C32" s="206" t="s">
        <v>77</v>
      </c>
      <c r="D32" s="204"/>
      <c r="E32" s="207"/>
      <c r="F32" s="201"/>
      <c r="G32" s="177"/>
      <c r="H32" s="204"/>
      <c r="I32" s="213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3"/>
      <c r="U32" s="213"/>
      <c r="V32" s="213"/>
      <c r="W32" s="213"/>
      <c r="X32" s="213"/>
      <c r="Y32" s="213"/>
      <c r="Z32" s="213"/>
      <c r="AA32" s="213"/>
      <c r="AB32" s="213"/>
      <c r="AC32" s="213"/>
      <c r="AD32" s="213"/>
      <c r="AE32" s="213"/>
      <c r="AF32" s="213"/>
      <c r="AG32" s="213"/>
      <c r="AH32" s="213"/>
      <c r="AI32" s="213"/>
      <c r="AJ32" s="213"/>
      <c r="AK32" s="213"/>
      <c r="AL32" s="213"/>
      <c r="AM32" s="213"/>
      <c r="AN32" s="213"/>
      <c r="AO32" s="213"/>
      <c r="AP32" s="213"/>
      <c r="AQ32" s="213"/>
      <c r="AR32" s="213"/>
      <c r="AS32" s="213"/>
      <c r="AT32" s="213"/>
      <c r="AU32" s="213"/>
      <c r="AV32" s="213"/>
      <c r="AW32" s="213"/>
      <c r="AX32" s="213"/>
      <c r="AY32" s="213"/>
      <c r="AZ32" s="213"/>
      <c r="BA32" s="213"/>
      <c r="BB32" s="213"/>
      <c r="BC32" s="213"/>
      <c r="BD32" s="213"/>
      <c r="BE32" s="213"/>
      <c r="BF32" s="213"/>
      <c r="BG32" s="213"/>
      <c r="BH32" s="213"/>
      <c r="BI32" s="213"/>
      <c r="BJ32" s="213"/>
      <c r="BK32" s="213"/>
      <c r="BL32" s="213"/>
      <c r="BM32" s="213"/>
      <c r="BN32" s="213"/>
      <c r="BO32" s="213"/>
      <c r="BP32" s="213"/>
      <c r="BQ32" s="213"/>
      <c r="BR32" s="213"/>
      <c r="BS32" s="213"/>
      <c r="BT32" s="213"/>
      <c r="BU32" s="213"/>
      <c r="BV32" s="213"/>
      <c r="BW32" s="213"/>
      <c r="BX32" s="213"/>
      <c r="BY32" s="213"/>
      <c r="BZ32" s="213"/>
      <c r="CA32" s="213"/>
      <c r="CB32" s="213"/>
      <c r="CC32" s="213"/>
      <c r="CD32" s="213"/>
      <c r="CE32" s="213"/>
      <c r="CF32" s="213"/>
      <c r="CG32" s="213"/>
      <c r="CH32" s="213"/>
      <c r="CI32" s="213"/>
      <c r="CJ32" s="213"/>
      <c r="CK32" s="213"/>
      <c r="CL32" s="213"/>
      <c r="CM32" s="213"/>
      <c r="CN32" s="213"/>
      <c r="CO32" s="213"/>
      <c r="CP32" s="213"/>
      <c r="CQ32" s="213"/>
      <c r="CR32" s="213"/>
      <c r="CS32" s="213"/>
      <c r="CT32" s="213"/>
      <c r="CU32" s="213"/>
      <c r="CV32" s="213"/>
      <c r="CW32" s="213"/>
      <c r="CX32" s="213"/>
      <c r="CY32" s="213"/>
      <c r="CZ32" s="213"/>
      <c r="DA32" s="213"/>
      <c r="DB32" s="213"/>
      <c r="DC32" s="213"/>
      <c r="DD32" s="213"/>
      <c r="DE32" s="213"/>
      <c r="DF32" s="213"/>
      <c r="DG32" s="213"/>
      <c r="DH32" s="213"/>
      <c r="DI32" s="213"/>
      <c r="DJ32" s="213"/>
      <c r="DK32" s="213"/>
      <c r="DL32" s="213"/>
      <c r="DM32" s="213"/>
      <c r="DN32" s="213"/>
      <c r="DO32" s="213"/>
      <c r="DP32" s="213"/>
      <c r="DQ32" s="213"/>
      <c r="DR32" s="213"/>
      <c r="DS32" s="213"/>
      <c r="DT32" s="213"/>
      <c r="DU32" s="213"/>
      <c r="DV32" s="213"/>
      <c r="DW32" s="213"/>
      <c r="DX32" s="213"/>
      <c r="DY32" s="213"/>
      <c r="DZ32" s="213"/>
      <c r="EA32" s="213"/>
      <c r="EB32" s="213"/>
      <c r="EC32" s="213"/>
      <c r="ED32" s="213"/>
      <c r="EE32" s="213"/>
      <c r="EF32" s="213"/>
      <c r="EG32" s="213"/>
      <c r="EH32" s="213"/>
      <c r="EI32" s="213"/>
      <c r="EJ32" s="213"/>
      <c r="EK32" s="213"/>
      <c r="EL32" s="213"/>
      <c r="EM32" s="213"/>
      <c r="EN32" s="213"/>
      <c r="EO32" s="213"/>
      <c r="EP32" s="213"/>
      <c r="EQ32" s="213"/>
      <c r="ER32" s="213"/>
      <c r="ES32" s="213"/>
      <c r="ET32" s="213"/>
      <c r="EU32" s="213"/>
      <c r="EV32" s="213"/>
      <c r="EW32" s="213"/>
      <c r="EX32" s="213"/>
      <c r="EY32" s="213"/>
      <c r="EZ32" s="213"/>
      <c r="FA32" s="213"/>
      <c r="FB32" s="213"/>
      <c r="FC32" s="213"/>
      <c r="FD32" s="213"/>
      <c r="FE32" s="213"/>
      <c r="FF32" s="213"/>
      <c r="FG32" s="213"/>
      <c r="FH32" s="213"/>
      <c r="FI32" s="213"/>
      <c r="FJ32" s="213"/>
      <c r="FK32" s="213"/>
      <c r="FL32" s="213"/>
      <c r="FM32" s="213"/>
      <c r="FN32" s="213"/>
      <c r="FO32" s="213"/>
      <c r="FP32" s="213"/>
      <c r="FQ32" s="213"/>
      <c r="FR32" s="213"/>
      <c r="FS32" s="213"/>
      <c r="FT32" s="213"/>
      <c r="FU32" s="213"/>
      <c r="FV32" s="213"/>
      <c r="FW32" s="213"/>
      <c r="FX32" s="213"/>
      <c r="FY32" s="213"/>
      <c r="FZ32" s="213"/>
      <c r="GA32" s="213"/>
      <c r="GB32" s="213"/>
      <c r="GC32" s="213"/>
      <c r="GD32" s="213"/>
      <c r="GE32" s="213"/>
      <c r="GF32" s="213"/>
      <c r="GG32" s="213"/>
      <c r="GH32" s="213"/>
      <c r="GI32" s="213"/>
      <c r="GJ32" s="213"/>
      <c r="GK32" s="213"/>
      <c r="GL32" s="213"/>
      <c r="GM32" s="213"/>
      <c r="GN32" s="213"/>
      <c r="GO32" s="213"/>
      <c r="GP32" s="213"/>
      <c r="GQ32" s="213"/>
      <c r="GR32" s="213"/>
      <c r="GS32" s="213"/>
      <c r="GT32" s="213"/>
      <c r="GU32" s="213"/>
      <c r="GV32" s="213"/>
      <c r="GW32" s="213"/>
      <c r="GX32" s="213"/>
      <c r="GY32" s="213"/>
      <c r="GZ32" s="213"/>
      <c r="HA32" s="213"/>
      <c r="HB32" s="213"/>
      <c r="HC32" s="213"/>
      <c r="HD32" s="213"/>
      <c r="HE32" s="213"/>
      <c r="HF32" s="213"/>
      <c r="HG32" s="213"/>
      <c r="HH32" s="213"/>
      <c r="HI32" s="213"/>
      <c r="HJ32" s="213"/>
      <c r="HK32" s="213"/>
      <c r="HL32" s="213"/>
      <c r="HM32" s="213"/>
      <c r="HN32" s="213"/>
      <c r="HO32" s="213"/>
      <c r="HP32" s="213"/>
      <c r="HQ32" s="213"/>
      <c r="HR32" s="213"/>
      <c r="HS32" s="213"/>
      <c r="HT32" s="213"/>
      <c r="HU32" s="213"/>
      <c r="HV32" s="213"/>
      <c r="HW32" s="213"/>
      <c r="HX32" s="213"/>
      <c r="HY32" s="213"/>
      <c r="HZ32" s="213"/>
      <c r="IA32" s="213"/>
      <c r="IB32" s="213"/>
      <c r="IC32" s="213"/>
      <c r="ID32" s="213"/>
      <c r="IE32" s="213"/>
      <c r="IF32" s="213"/>
      <c r="IG32" s="213"/>
      <c r="IH32" s="213"/>
      <c r="II32" s="213"/>
      <c r="IJ32" s="213"/>
      <c r="IK32" s="213"/>
      <c r="IL32" s="213"/>
      <c r="IM32" s="213"/>
      <c r="IN32" s="213"/>
      <c r="IO32" s="213"/>
      <c r="IP32" s="213"/>
      <c r="IQ32" s="213"/>
      <c r="IR32" s="213"/>
      <c r="IS32" s="213"/>
      <c r="IT32" s="213"/>
      <c r="IU32" s="213"/>
      <c r="IV32" s="213"/>
    </row>
    <row r="33" spans="1:256" s="191" customFormat="1" ht="21" customHeight="1">
      <c r="A33" s="20" t="s">
        <v>78</v>
      </c>
      <c r="B33" s="201"/>
      <c r="C33" s="83" t="s">
        <v>79</v>
      </c>
      <c r="D33" s="197">
        <v>6626067.5099999998</v>
      </c>
      <c r="E33" s="211" t="s">
        <v>79</v>
      </c>
      <c r="F33" s="197">
        <v>6626067.5099999998</v>
      </c>
      <c r="G33" s="211" t="s">
        <v>79</v>
      </c>
      <c r="H33" s="197">
        <v>6626067.5099999998</v>
      </c>
      <c r="I33" s="213"/>
      <c r="J33" s="213"/>
      <c r="K33" s="213"/>
      <c r="L33" s="213"/>
      <c r="M33" s="213"/>
      <c r="N33" s="213"/>
      <c r="O33" s="213"/>
      <c r="P33" s="213"/>
      <c r="Q33" s="213"/>
      <c r="R33" s="213"/>
      <c r="S33" s="213"/>
      <c r="T33" s="213"/>
      <c r="U33" s="213"/>
      <c r="V33" s="213"/>
      <c r="W33" s="213"/>
      <c r="X33" s="213"/>
      <c r="Y33" s="213"/>
      <c r="Z33" s="213"/>
      <c r="AA33" s="213"/>
      <c r="AB33" s="213"/>
      <c r="AC33" s="213"/>
      <c r="AD33" s="213"/>
      <c r="AE33" s="213"/>
      <c r="AF33" s="213"/>
      <c r="AG33" s="213"/>
      <c r="AH33" s="213"/>
      <c r="AI33" s="213"/>
      <c r="AJ33" s="213"/>
      <c r="AK33" s="213"/>
      <c r="AL33" s="213"/>
      <c r="AM33" s="213"/>
      <c r="AN33" s="213"/>
      <c r="AO33" s="213"/>
      <c r="AP33" s="213"/>
      <c r="AQ33" s="213"/>
      <c r="AR33" s="213"/>
      <c r="AS33" s="213"/>
      <c r="AT33" s="213"/>
      <c r="AU33" s="213"/>
      <c r="AV33" s="213"/>
      <c r="AW33" s="213"/>
      <c r="AX33" s="213"/>
      <c r="AY33" s="213"/>
      <c r="AZ33" s="213"/>
      <c r="BA33" s="213"/>
      <c r="BB33" s="213"/>
      <c r="BC33" s="213"/>
      <c r="BD33" s="213"/>
      <c r="BE33" s="213"/>
      <c r="BF33" s="213"/>
      <c r="BG33" s="213"/>
      <c r="BH33" s="213"/>
      <c r="BI33" s="213"/>
      <c r="BJ33" s="213"/>
      <c r="BK33" s="213"/>
      <c r="BL33" s="213"/>
      <c r="BM33" s="213"/>
      <c r="BN33" s="213"/>
      <c r="BO33" s="213"/>
      <c r="BP33" s="213"/>
      <c r="BQ33" s="213"/>
      <c r="BR33" s="213"/>
      <c r="BS33" s="213"/>
      <c r="BT33" s="213"/>
      <c r="BU33" s="213"/>
      <c r="BV33" s="213"/>
      <c r="BW33" s="213"/>
      <c r="BX33" s="213"/>
      <c r="BY33" s="213"/>
      <c r="BZ33" s="213"/>
      <c r="CA33" s="213"/>
      <c r="CB33" s="213"/>
      <c r="CC33" s="213"/>
      <c r="CD33" s="213"/>
      <c r="CE33" s="213"/>
      <c r="CF33" s="213"/>
      <c r="CG33" s="213"/>
      <c r="CH33" s="213"/>
      <c r="CI33" s="213"/>
      <c r="CJ33" s="213"/>
      <c r="CK33" s="213"/>
      <c r="CL33" s="213"/>
      <c r="CM33" s="213"/>
      <c r="CN33" s="213"/>
      <c r="CO33" s="213"/>
      <c r="CP33" s="213"/>
      <c r="CQ33" s="213"/>
      <c r="CR33" s="213"/>
      <c r="CS33" s="213"/>
      <c r="CT33" s="213"/>
      <c r="CU33" s="213"/>
      <c r="CV33" s="213"/>
      <c r="CW33" s="213"/>
      <c r="CX33" s="213"/>
      <c r="CY33" s="213"/>
      <c r="CZ33" s="213"/>
      <c r="DA33" s="213"/>
      <c r="DB33" s="213"/>
      <c r="DC33" s="213"/>
      <c r="DD33" s="213"/>
      <c r="DE33" s="213"/>
      <c r="DF33" s="213"/>
      <c r="DG33" s="213"/>
      <c r="DH33" s="213"/>
      <c r="DI33" s="213"/>
      <c r="DJ33" s="213"/>
      <c r="DK33" s="213"/>
      <c r="DL33" s="213"/>
      <c r="DM33" s="213"/>
      <c r="DN33" s="213"/>
      <c r="DO33" s="213"/>
      <c r="DP33" s="213"/>
      <c r="DQ33" s="213"/>
      <c r="DR33" s="213"/>
      <c r="DS33" s="213"/>
      <c r="DT33" s="213"/>
      <c r="DU33" s="213"/>
      <c r="DV33" s="213"/>
      <c r="DW33" s="213"/>
      <c r="DX33" s="213"/>
      <c r="DY33" s="213"/>
      <c r="DZ33" s="213"/>
      <c r="EA33" s="213"/>
      <c r="EB33" s="213"/>
      <c r="EC33" s="213"/>
      <c r="ED33" s="213"/>
      <c r="EE33" s="213"/>
      <c r="EF33" s="213"/>
      <c r="EG33" s="213"/>
      <c r="EH33" s="213"/>
      <c r="EI33" s="213"/>
      <c r="EJ33" s="213"/>
      <c r="EK33" s="213"/>
      <c r="EL33" s="213"/>
      <c r="EM33" s="213"/>
      <c r="EN33" s="213"/>
      <c r="EO33" s="213"/>
      <c r="EP33" s="213"/>
      <c r="EQ33" s="213"/>
      <c r="ER33" s="213"/>
      <c r="ES33" s="213"/>
      <c r="ET33" s="213"/>
      <c r="EU33" s="213"/>
      <c r="EV33" s="213"/>
      <c r="EW33" s="213"/>
      <c r="EX33" s="213"/>
      <c r="EY33" s="213"/>
      <c r="EZ33" s="213"/>
      <c r="FA33" s="213"/>
      <c r="FB33" s="213"/>
      <c r="FC33" s="213"/>
      <c r="FD33" s="213"/>
      <c r="FE33" s="213"/>
      <c r="FF33" s="213"/>
      <c r="FG33" s="213"/>
      <c r="FH33" s="213"/>
      <c r="FI33" s="213"/>
      <c r="FJ33" s="213"/>
      <c r="FK33" s="213"/>
      <c r="FL33" s="213"/>
      <c r="FM33" s="213"/>
      <c r="FN33" s="213"/>
      <c r="FO33" s="213"/>
      <c r="FP33" s="213"/>
      <c r="FQ33" s="213"/>
      <c r="FR33" s="213"/>
      <c r="FS33" s="213"/>
      <c r="FT33" s="213"/>
      <c r="FU33" s="213"/>
      <c r="FV33" s="213"/>
      <c r="FW33" s="213"/>
      <c r="FX33" s="213"/>
      <c r="FY33" s="213"/>
      <c r="FZ33" s="213"/>
      <c r="GA33" s="213"/>
      <c r="GB33" s="213"/>
      <c r="GC33" s="213"/>
      <c r="GD33" s="213"/>
      <c r="GE33" s="213"/>
      <c r="GF33" s="213"/>
      <c r="GG33" s="213"/>
      <c r="GH33" s="213"/>
      <c r="GI33" s="213"/>
      <c r="GJ33" s="213"/>
      <c r="GK33" s="213"/>
      <c r="GL33" s="213"/>
      <c r="GM33" s="213"/>
      <c r="GN33" s="213"/>
      <c r="GO33" s="213"/>
      <c r="GP33" s="213"/>
      <c r="GQ33" s="213"/>
      <c r="GR33" s="213"/>
      <c r="GS33" s="213"/>
      <c r="GT33" s="213"/>
      <c r="GU33" s="213"/>
      <c r="GV33" s="213"/>
      <c r="GW33" s="213"/>
      <c r="GX33" s="213"/>
      <c r="GY33" s="213"/>
      <c r="GZ33" s="213"/>
      <c r="HA33" s="213"/>
      <c r="HB33" s="213"/>
      <c r="HC33" s="213"/>
      <c r="HD33" s="213"/>
      <c r="HE33" s="213"/>
      <c r="HF33" s="213"/>
      <c r="HG33" s="213"/>
      <c r="HH33" s="213"/>
      <c r="HI33" s="213"/>
      <c r="HJ33" s="213"/>
      <c r="HK33" s="213"/>
      <c r="HL33" s="213"/>
      <c r="HM33" s="213"/>
      <c r="HN33" s="213"/>
      <c r="HO33" s="213"/>
      <c r="HP33" s="213"/>
      <c r="HQ33" s="213"/>
      <c r="HR33" s="213"/>
      <c r="HS33" s="213"/>
      <c r="HT33" s="213"/>
      <c r="HU33" s="213"/>
      <c r="HV33" s="213"/>
      <c r="HW33" s="213"/>
      <c r="HX33" s="213"/>
      <c r="HY33" s="213"/>
      <c r="HZ33" s="213"/>
      <c r="IA33" s="213"/>
      <c r="IB33" s="213"/>
      <c r="IC33" s="213"/>
      <c r="ID33" s="213"/>
      <c r="IE33" s="213"/>
      <c r="IF33" s="213"/>
      <c r="IG33" s="213"/>
      <c r="IH33" s="213"/>
      <c r="II33" s="213"/>
      <c r="IJ33" s="213"/>
      <c r="IK33" s="213"/>
      <c r="IL33" s="213"/>
      <c r="IM33" s="213"/>
      <c r="IN33" s="213"/>
      <c r="IO33" s="213"/>
      <c r="IP33" s="213"/>
      <c r="IQ33" s="213"/>
      <c r="IR33" s="213"/>
      <c r="IS33" s="213"/>
      <c r="IT33" s="213"/>
      <c r="IU33" s="213"/>
      <c r="IV33" s="213"/>
    </row>
    <row r="34" spans="1:256" s="191" customFormat="1" ht="21" customHeight="1">
      <c r="A34" s="177" t="s">
        <v>80</v>
      </c>
      <c r="B34" s="201"/>
      <c r="C34" s="177"/>
      <c r="D34" s="204"/>
      <c r="E34" s="198" t="s">
        <v>81</v>
      </c>
      <c r="F34" s="204"/>
      <c r="G34" s="207"/>
      <c r="H34" s="204"/>
      <c r="I34" s="213"/>
      <c r="J34" s="213"/>
      <c r="K34" s="213"/>
      <c r="L34" s="213"/>
      <c r="M34" s="213"/>
      <c r="N34" s="213"/>
      <c r="O34" s="213"/>
      <c r="P34" s="213"/>
      <c r="Q34" s="213"/>
      <c r="R34" s="213"/>
      <c r="S34" s="213"/>
      <c r="T34" s="213"/>
      <c r="U34" s="213"/>
      <c r="V34" s="213"/>
      <c r="W34" s="213"/>
      <c r="X34" s="213"/>
      <c r="Y34" s="213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spans="1:256" s="191" customFormat="1" ht="21" customHeight="1">
      <c r="A35" s="177" t="s">
        <v>82</v>
      </c>
      <c r="B35" s="201"/>
      <c r="C35" s="177"/>
      <c r="D35" s="204"/>
      <c r="E35" s="212"/>
      <c r="F35" s="204"/>
      <c r="G35" s="212"/>
      <c r="H35" s="204"/>
      <c r="I35" s="213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3"/>
      <c r="V35" s="213"/>
      <c r="W35" s="213"/>
      <c r="X35" s="213"/>
      <c r="Y35" s="213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spans="1:256" s="191" customFormat="1" ht="21" customHeight="1">
      <c r="A36" s="20" t="s">
        <v>83</v>
      </c>
      <c r="B36" s="197">
        <v>6626067.5099999998</v>
      </c>
      <c r="C36" s="83" t="s">
        <v>84</v>
      </c>
      <c r="D36" s="197">
        <v>6626067.5099999998</v>
      </c>
      <c r="E36" s="211" t="s">
        <v>84</v>
      </c>
      <c r="F36" s="197">
        <v>6626067.5099999998</v>
      </c>
      <c r="G36" s="211" t="s">
        <v>84</v>
      </c>
      <c r="H36" s="197">
        <v>6626067.5099999998</v>
      </c>
      <c r="I36" s="213"/>
      <c r="J36" s="213"/>
      <c r="K36" s="213"/>
      <c r="L36" s="213"/>
      <c r="M36" s="213"/>
      <c r="N36" s="213"/>
      <c r="O36" s="213"/>
      <c r="P36" s="213"/>
      <c r="Q36" s="213"/>
      <c r="R36" s="213"/>
      <c r="S36" s="213"/>
      <c r="T36" s="213"/>
      <c r="U36" s="213"/>
      <c r="V36" s="213"/>
      <c r="W36" s="213"/>
      <c r="X36" s="213"/>
      <c r="Y36" s="213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spans="1:256" ht="18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  <c r="GT37" s="29"/>
      <c r="GU37" s="29"/>
      <c r="GV37" s="29"/>
      <c r="GW37" s="29"/>
      <c r="GX37" s="29"/>
      <c r="GY37" s="29"/>
      <c r="GZ37" s="29"/>
      <c r="HA37" s="29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</row>
    <row r="38" spans="1:256" ht="11.25" customHeight="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  <c r="GD38" s="29"/>
      <c r="GE38" s="29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</row>
    <row r="39" spans="1:256" ht="11.25" customHeight="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  <c r="GT39" s="29"/>
      <c r="GU39" s="29"/>
      <c r="GV39" s="29"/>
      <c r="GW39" s="29"/>
      <c r="GX39" s="29"/>
      <c r="GY39" s="29"/>
      <c r="GZ39" s="29"/>
      <c r="HA39" s="29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</row>
    <row r="40" spans="1:256" ht="11.2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  <c r="GT40" s="29"/>
      <c r="GU40" s="29"/>
      <c r="GV40" s="29"/>
      <c r="GW40" s="29"/>
      <c r="GX40" s="29"/>
      <c r="GY40" s="29"/>
      <c r="GZ40" s="29"/>
      <c r="HA40" s="29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</row>
    <row r="41" spans="1:256" ht="11.25" customHeight="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  <c r="GT41" s="29"/>
      <c r="GU41" s="29"/>
      <c r="GV41" s="29"/>
      <c r="GW41" s="29"/>
      <c r="GX41" s="29"/>
      <c r="GY41" s="29"/>
      <c r="GZ41" s="29"/>
      <c r="HA41" s="29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</row>
    <row r="42" spans="1:256" ht="11.25" customHeight="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  <c r="IM42" s="29"/>
      <c r="IN42" s="29"/>
      <c r="IO42" s="29"/>
      <c r="IP42" s="29"/>
      <c r="IQ42" s="29"/>
      <c r="IR42" s="29"/>
      <c r="IS42" s="29"/>
      <c r="IT42" s="29"/>
      <c r="IU42" s="29"/>
      <c r="IV42" s="29"/>
    </row>
  </sheetData>
  <sheetProtection formatCells="0" formatColumns="0" formatRows="0"/>
  <mergeCells count="1">
    <mergeCell ref="A3:C3"/>
  </mergeCells>
  <phoneticPr fontId="34" type="noConversion"/>
  <printOptions horizontalCentered="1"/>
  <pageMargins left="7.8472222222222193E-2" right="7.8472222222222193E-2" top="0.39305555555555599" bottom="0.59027777777777801" header="0" footer="0"/>
  <pageSetup paperSize="9" scale="68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"/>
  <sheetViews>
    <sheetView showGridLines="0" showZeros="0" zoomScale="130" zoomScaleNormal="130" workbookViewId="0">
      <selection activeCell="J32" sqref="J32"/>
    </sheetView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1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120"/>
      <c r="B1" s="132"/>
      <c r="C1" s="132"/>
      <c r="D1" s="132"/>
      <c r="E1" s="132"/>
      <c r="F1" s="132"/>
      <c r="G1" s="132"/>
      <c r="H1" s="129"/>
      <c r="I1" s="129"/>
      <c r="J1" s="129"/>
      <c r="K1" s="132"/>
      <c r="L1" s="120"/>
      <c r="M1" s="120"/>
      <c r="N1" s="132" t="s">
        <v>85</v>
      </c>
      <c r="O1" s="120"/>
      <c r="P1" s="120"/>
    </row>
    <row r="2" spans="1:18" ht="23.1" customHeight="1">
      <c r="A2" s="221" t="s">
        <v>86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120"/>
      <c r="P2" s="120"/>
    </row>
    <row r="3" spans="1:18" ht="23.1" customHeight="1">
      <c r="A3" s="120"/>
      <c r="B3" s="186"/>
      <c r="C3" s="186"/>
      <c r="D3" s="99"/>
      <c r="E3" s="99"/>
      <c r="F3" s="99"/>
      <c r="G3" s="99"/>
      <c r="H3" s="129"/>
      <c r="I3" s="129"/>
      <c r="J3" s="129"/>
      <c r="K3" s="186"/>
      <c r="L3" s="120"/>
      <c r="M3" s="222" t="s">
        <v>87</v>
      </c>
      <c r="N3" s="222"/>
      <c r="O3" s="120"/>
      <c r="P3" s="120"/>
    </row>
    <row r="4" spans="1:18" s="13" customFormat="1" ht="23.1" customHeight="1">
      <c r="A4" s="224" t="s">
        <v>88</v>
      </c>
      <c r="B4" s="224" t="s">
        <v>89</v>
      </c>
      <c r="C4" s="225" t="s">
        <v>90</v>
      </c>
      <c r="D4" s="223" t="s">
        <v>91</v>
      </c>
      <c r="E4" s="223"/>
      <c r="F4" s="223"/>
      <c r="G4" s="230" t="s">
        <v>92</v>
      </c>
      <c r="H4" s="223" t="s">
        <v>93</v>
      </c>
      <c r="I4" s="223" t="s">
        <v>94</v>
      </c>
      <c r="J4" s="223"/>
      <c r="K4" s="224" t="s">
        <v>95</v>
      </c>
      <c r="L4" s="224" t="s">
        <v>96</v>
      </c>
      <c r="M4" s="226" t="s">
        <v>97</v>
      </c>
      <c r="N4" s="231" t="s">
        <v>98</v>
      </c>
      <c r="O4" s="120"/>
      <c r="P4" s="120"/>
    </row>
    <row r="5" spans="1:18" s="13" customFormat="1" ht="46.5" customHeight="1">
      <c r="A5" s="224"/>
      <c r="B5" s="224"/>
      <c r="C5" s="224"/>
      <c r="D5" s="226" t="s">
        <v>99</v>
      </c>
      <c r="E5" s="227" t="s">
        <v>100</v>
      </c>
      <c r="F5" s="228" t="s">
        <v>101</v>
      </c>
      <c r="G5" s="223"/>
      <c r="H5" s="223"/>
      <c r="I5" s="223"/>
      <c r="J5" s="223"/>
      <c r="K5" s="224"/>
      <c r="L5" s="224"/>
      <c r="M5" s="224"/>
      <c r="N5" s="223"/>
      <c r="O5" s="120"/>
      <c r="P5" s="120"/>
    </row>
    <row r="6" spans="1:18" s="13" customFormat="1" ht="46.5" customHeight="1">
      <c r="A6" s="224"/>
      <c r="B6" s="224"/>
      <c r="C6" s="224"/>
      <c r="D6" s="224"/>
      <c r="E6" s="225"/>
      <c r="F6" s="229"/>
      <c r="G6" s="223"/>
      <c r="H6" s="223"/>
      <c r="I6" s="100" t="s">
        <v>102</v>
      </c>
      <c r="J6" s="100" t="s">
        <v>103</v>
      </c>
      <c r="K6" s="224"/>
      <c r="L6" s="224"/>
      <c r="M6" s="224"/>
      <c r="N6" s="223"/>
      <c r="O6" s="120"/>
      <c r="P6" s="120"/>
    </row>
    <row r="7" spans="1:18" s="92" customFormat="1" ht="29.45" customHeight="1">
      <c r="A7" s="66"/>
      <c r="B7" s="66" t="s">
        <v>104</v>
      </c>
      <c r="C7" s="190">
        <v>6626067.5099999998</v>
      </c>
      <c r="D7" s="190">
        <v>6626067.5099999998</v>
      </c>
      <c r="E7" s="190">
        <v>6626067.5099999998</v>
      </c>
      <c r="F7" s="190">
        <v>0</v>
      </c>
      <c r="G7" s="190">
        <v>0</v>
      </c>
      <c r="H7" s="190">
        <v>0</v>
      </c>
      <c r="I7" s="190">
        <v>0</v>
      </c>
      <c r="J7" s="190">
        <v>0</v>
      </c>
      <c r="K7" s="190">
        <v>0</v>
      </c>
      <c r="L7" s="190">
        <v>0</v>
      </c>
      <c r="M7" s="190">
        <v>0</v>
      </c>
      <c r="N7" s="190">
        <v>0</v>
      </c>
      <c r="O7" s="13"/>
      <c r="P7" s="13"/>
      <c r="Q7" s="13"/>
      <c r="R7" s="13"/>
    </row>
    <row r="8" spans="1:18" ht="29.45" customHeight="1">
      <c r="A8" s="22" t="s">
        <v>105</v>
      </c>
      <c r="B8" s="66" t="s">
        <v>106</v>
      </c>
      <c r="C8" s="190">
        <v>6626067.5099999998</v>
      </c>
      <c r="D8" s="190">
        <v>6626067.5099999998</v>
      </c>
      <c r="E8" s="190">
        <v>6626067.5099999998</v>
      </c>
      <c r="F8" s="190">
        <v>0</v>
      </c>
      <c r="G8" s="190">
        <v>0</v>
      </c>
      <c r="H8" s="190">
        <v>0</v>
      </c>
      <c r="I8" s="190">
        <v>0</v>
      </c>
      <c r="J8" s="190">
        <v>0</v>
      </c>
      <c r="K8" s="190">
        <v>0</v>
      </c>
      <c r="L8" s="190">
        <v>0</v>
      </c>
      <c r="M8" s="190">
        <v>0</v>
      </c>
      <c r="N8" s="190">
        <v>0</v>
      </c>
      <c r="O8" s="120"/>
      <c r="P8" s="12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34" type="noConversion"/>
  <printOptions horizontalCentered="1"/>
  <pageMargins left="0.39305555555555599" right="0.39305555555555599" top="0.35416666666666702" bottom="0.35416666666666702" header="0.39305555555555599" footer="0.39305555555555599"/>
  <pageSetup paperSize="9" scale="8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Y23"/>
  <sheetViews>
    <sheetView showGridLines="0" showZeros="0" topLeftCell="A10" zoomScale="115" zoomScaleNormal="115" workbookViewId="0">
      <selection activeCell="G20" sqref="G20"/>
    </sheetView>
  </sheetViews>
  <sheetFormatPr defaultColWidth="9.1640625" defaultRowHeight="11.25"/>
  <cols>
    <col min="1" max="1" width="20.5" style="1" customWidth="1"/>
    <col min="2" max="2" width="10.6640625" style="1" customWidth="1"/>
    <col min="3" max="3" width="44.1640625" style="1" customWidth="1"/>
    <col min="4" max="4" width="16.33203125" style="47" customWidth="1"/>
    <col min="5" max="6" width="18.83203125" style="47" customWidth="1"/>
    <col min="7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3.1" customHeight="1">
      <c r="A1" s="120"/>
      <c r="B1" s="97"/>
      <c r="C1" s="97"/>
      <c r="D1" s="184"/>
      <c r="E1" s="184"/>
      <c r="F1" s="184"/>
      <c r="G1" s="97"/>
      <c r="H1" s="97"/>
      <c r="I1" s="97"/>
      <c r="J1" s="97"/>
      <c r="K1" s="97"/>
      <c r="L1" s="97"/>
      <c r="M1" s="120"/>
      <c r="N1" s="120"/>
      <c r="O1" s="132" t="s">
        <v>107</v>
      </c>
      <c r="P1" s="120"/>
      <c r="Q1" s="120"/>
    </row>
    <row r="2" spans="1:51" ht="23.1" customHeight="1">
      <c r="A2" s="232" t="s">
        <v>108</v>
      </c>
      <c r="B2" s="232"/>
      <c r="C2" s="232"/>
      <c r="D2" s="233"/>
      <c r="E2" s="233"/>
      <c r="F2" s="233"/>
      <c r="G2" s="232"/>
      <c r="H2" s="232"/>
      <c r="I2" s="232"/>
      <c r="J2" s="232"/>
      <c r="K2" s="232"/>
      <c r="L2" s="232"/>
      <c r="M2" s="232"/>
      <c r="N2" s="232"/>
      <c r="O2" s="232"/>
      <c r="P2" s="126"/>
      <c r="Q2" s="120"/>
    </row>
    <row r="3" spans="1:51" ht="23.1" customHeight="1">
      <c r="A3" s="185"/>
      <c r="B3" s="186"/>
      <c r="C3" s="99"/>
      <c r="D3" s="187"/>
      <c r="E3" s="188"/>
      <c r="F3" s="188"/>
      <c r="G3" s="99"/>
      <c r="H3" s="99"/>
      <c r="I3" s="186"/>
      <c r="J3" s="186"/>
      <c r="K3" s="99"/>
      <c r="L3" s="99"/>
      <c r="M3" s="120"/>
      <c r="N3" s="234" t="s">
        <v>87</v>
      </c>
      <c r="O3" s="234"/>
      <c r="P3" s="99"/>
      <c r="Q3" s="120"/>
    </row>
    <row r="4" spans="1:51" s="13" customFormat="1" ht="24.75" customHeight="1">
      <c r="A4" s="223" t="s">
        <v>109</v>
      </c>
      <c r="B4" s="236" t="s">
        <v>88</v>
      </c>
      <c r="C4" s="237" t="s">
        <v>110</v>
      </c>
      <c r="D4" s="238" t="s">
        <v>111</v>
      </c>
      <c r="E4" s="235" t="s">
        <v>91</v>
      </c>
      <c r="F4" s="235"/>
      <c r="G4" s="223"/>
      <c r="H4" s="230" t="s">
        <v>92</v>
      </c>
      <c r="I4" s="224" t="s">
        <v>93</v>
      </c>
      <c r="J4" s="224" t="s">
        <v>94</v>
      </c>
      <c r="K4" s="224"/>
      <c r="L4" s="224" t="s">
        <v>95</v>
      </c>
      <c r="M4" s="223" t="s">
        <v>96</v>
      </c>
      <c r="N4" s="231" t="s">
        <v>97</v>
      </c>
      <c r="O4" s="231" t="s">
        <v>98</v>
      </c>
      <c r="P4" s="120"/>
      <c r="Q4" s="120"/>
    </row>
    <row r="5" spans="1:51" s="13" customFormat="1" ht="24.75" customHeight="1">
      <c r="A5" s="223"/>
      <c r="B5" s="236"/>
      <c r="C5" s="237"/>
      <c r="D5" s="239"/>
      <c r="E5" s="240" t="s">
        <v>112</v>
      </c>
      <c r="F5" s="242" t="s">
        <v>100</v>
      </c>
      <c r="G5" s="231" t="s">
        <v>101</v>
      </c>
      <c r="H5" s="223"/>
      <c r="I5" s="224"/>
      <c r="J5" s="224"/>
      <c r="K5" s="224"/>
      <c r="L5" s="224"/>
      <c r="M5" s="223"/>
      <c r="N5" s="223"/>
      <c r="O5" s="223"/>
      <c r="P5" s="120"/>
      <c r="Q5" s="120"/>
    </row>
    <row r="6" spans="1:51" s="13" customFormat="1" ht="39" customHeight="1">
      <c r="A6" s="223"/>
      <c r="B6" s="236"/>
      <c r="C6" s="237"/>
      <c r="D6" s="239"/>
      <c r="E6" s="241"/>
      <c r="F6" s="243"/>
      <c r="G6" s="223"/>
      <c r="H6" s="223"/>
      <c r="I6" s="224"/>
      <c r="J6" s="128" t="s">
        <v>102</v>
      </c>
      <c r="K6" s="128" t="s">
        <v>103</v>
      </c>
      <c r="L6" s="224"/>
      <c r="M6" s="223"/>
      <c r="N6" s="223"/>
      <c r="O6" s="223"/>
      <c r="P6" s="120"/>
      <c r="Q6" s="120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</row>
    <row r="7" spans="1:51" s="92" customFormat="1" ht="30.95" customHeight="1">
      <c r="A7" s="21"/>
      <c r="B7" s="22" t="s">
        <v>105</v>
      </c>
      <c r="C7" s="23" t="s">
        <v>106</v>
      </c>
      <c r="D7" s="172">
        <f>D8+D13+D16+D21</f>
        <v>6626067.9699999997</v>
      </c>
      <c r="E7" s="172">
        <f>E8+E13+E16+E21</f>
        <v>6626067.9699999997</v>
      </c>
      <c r="F7" s="172">
        <f>F8+F13+F16+F21</f>
        <v>6626067.9699999997</v>
      </c>
      <c r="G7" s="189"/>
      <c r="H7" s="189"/>
      <c r="I7" s="189"/>
      <c r="J7" s="189"/>
      <c r="K7" s="189"/>
      <c r="L7" s="189"/>
      <c r="M7" s="189"/>
      <c r="N7" s="189"/>
      <c r="O7" s="189"/>
      <c r="P7" s="13"/>
      <c r="Q7" s="13"/>
      <c r="R7" s="13"/>
      <c r="S7" s="13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</row>
    <row r="8" spans="1:51" s="13" customFormat="1" ht="30.95" customHeight="1">
      <c r="A8" s="40" t="s">
        <v>113</v>
      </c>
      <c r="B8" s="22" t="s">
        <v>105</v>
      </c>
      <c r="C8" s="41" t="s">
        <v>114</v>
      </c>
      <c r="D8" s="172">
        <f>D9+D11</f>
        <v>4424926</v>
      </c>
      <c r="E8" s="172">
        <f>E9+E11</f>
        <v>4424926</v>
      </c>
      <c r="F8" s="172">
        <f>F9+F11</f>
        <v>4424926</v>
      </c>
      <c r="G8" s="123"/>
      <c r="H8" s="123"/>
      <c r="I8" s="123"/>
      <c r="J8" s="123"/>
      <c r="K8" s="123"/>
      <c r="L8" s="123"/>
      <c r="M8" s="123"/>
      <c r="N8" s="123"/>
      <c r="O8" s="123"/>
      <c r="P8" s="120"/>
      <c r="Q8" s="120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</row>
    <row r="9" spans="1:51" s="13" customFormat="1" ht="30.95" customHeight="1">
      <c r="A9" s="40" t="s">
        <v>115</v>
      </c>
      <c r="B9" s="22" t="s">
        <v>105</v>
      </c>
      <c r="C9" s="41" t="s">
        <v>116</v>
      </c>
      <c r="D9" s="172">
        <v>4148924</v>
      </c>
      <c r="E9" s="172">
        <v>4148924</v>
      </c>
      <c r="F9" s="172">
        <v>4148924</v>
      </c>
      <c r="G9" s="123"/>
      <c r="H9" s="123"/>
      <c r="I9" s="123"/>
      <c r="J9" s="123"/>
      <c r="K9" s="123"/>
      <c r="L9" s="123"/>
      <c r="M9" s="123"/>
      <c r="N9" s="123"/>
      <c r="O9" s="123"/>
      <c r="P9" s="120"/>
      <c r="Q9" s="120"/>
    </row>
    <row r="10" spans="1:51" s="13" customFormat="1" ht="30.95" customHeight="1">
      <c r="A10" s="40" t="s">
        <v>117</v>
      </c>
      <c r="B10" s="22" t="s">
        <v>105</v>
      </c>
      <c r="C10" s="41" t="s">
        <v>118</v>
      </c>
      <c r="D10" s="172">
        <v>4148924</v>
      </c>
      <c r="E10" s="172">
        <v>4148924</v>
      </c>
      <c r="F10" s="172">
        <v>4148924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0"/>
      <c r="Q10" s="120"/>
    </row>
    <row r="11" spans="1:51" s="13" customFormat="1" ht="30.95" customHeight="1">
      <c r="A11" s="40" t="s">
        <v>119</v>
      </c>
      <c r="B11" s="22" t="s">
        <v>105</v>
      </c>
      <c r="C11" s="41" t="s">
        <v>120</v>
      </c>
      <c r="D11" s="172">
        <v>276002</v>
      </c>
      <c r="E11" s="172">
        <v>276002</v>
      </c>
      <c r="F11" s="172">
        <v>276002</v>
      </c>
      <c r="G11" s="45"/>
      <c r="H11" s="45"/>
      <c r="I11" s="45"/>
      <c r="J11" s="45"/>
      <c r="K11" s="45"/>
      <c r="L11" s="45"/>
      <c r="M11" s="45"/>
      <c r="N11" s="45"/>
      <c r="O11" s="45"/>
    </row>
    <row r="12" spans="1:51" s="13" customFormat="1" ht="30.95" customHeight="1">
      <c r="A12" s="40" t="s">
        <v>121</v>
      </c>
      <c r="B12" s="22" t="s">
        <v>105</v>
      </c>
      <c r="C12" s="41" t="s">
        <v>118</v>
      </c>
      <c r="D12" s="172">
        <v>276002</v>
      </c>
      <c r="E12" s="172">
        <v>276002</v>
      </c>
      <c r="F12" s="172">
        <v>276002</v>
      </c>
      <c r="G12" s="45"/>
      <c r="H12" s="45"/>
      <c r="I12" s="45"/>
      <c r="J12" s="45"/>
      <c r="K12" s="45"/>
      <c r="L12" s="45"/>
      <c r="M12" s="45"/>
      <c r="N12" s="45"/>
      <c r="O12" s="45"/>
    </row>
    <row r="13" spans="1:51" s="13" customFormat="1" ht="30.95" customHeight="1">
      <c r="A13" s="40" t="s">
        <v>122</v>
      </c>
      <c r="B13" s="22" t="s">
        <v>105</v>
      </c>
      <c r="C13" s="41" t="s">
        <v>123</v>
      </c>
      <c r="D13" s="172">
        <v>435358.37</v>
      </c>
      <c r="E13" s="172">
        <v>435358.37</v>
      </c>
      <c r="F13" s="172">
        <v>435358.37</v>
      </c>
      <c r="G13" s="45"/>
      <c r="H13" s="45"/>
      <c r="I13" s="45"/>
      <c r="J13" s="45"/>
      <c r="K13" s="45"/>
      <c r="L13" s="45"/>
      <c r="M13" s="45"/>
      <c r="N13" s="45"/>
      <c r="O13" s="45"/>
    </row>
    <row r="14" spans="1:51" s="13" customFormat="1" ht="30.95" customHeight="1">
      <c r="A14" s="40" t="s">
        <v>124</v>
      </c>
      <c r="B14" s="22" t="s">
        <v>105</v>
      </c>
      <c r="C14" s="41" t="s">
        <v>125</v>
      </c>
      <c r="D14" s="172">
        <v>435358.37</v>
      </c>
      <c r="E14" s="172">
        <v>435358.37</v>
      </c>
      <c r="F14" s="172">
        <v>435358.37</v>
      </c>
      <c r="G14" s="45"/>
      <c r="H14" s="45"/>
      <c r="I14" s="45"/>
      <c r="J14" s="45"/>
      <c r="K14" s="45"/>
      <c r="L14" s="45"/>
      <c r="M14" s="45"/>
      <c r="N14" s="45"/>
      <c r="O14" s="45"/>
    </row>
    <row r="15" spans="1:51" s="13" customFormat="1" ht="30.95" customHeight="1">
      <c r="A15" s="40" t="s">
        <v>126</v>
      </c>
      <c r="B15" s="22" t="s">
        <v>105</v>
      </c>
      <c r="C15" s="41" t="s">
        <v>118</v>
      </c>
      <c r="D15" s="172">
        <v>435358.37</v>
      </c>
      <c r="E15" s="172">
        <v>435358.37</v>
      </c>
      <c r="F15" s="172">
        <v>435358.37</v>
      </c>
      <c r="G15" s="45"/>
      <c r="H15" s="45"/>
      <c r="I15" s="45"/>
      <c r="J15" s="45"/>
      <c r="K15" s="45"/>
      <c r="L15" s="45"/>
      <c r="M15" s="45"/>
      <c r="N15" s="45"/>
      <c r="O15" s="45"/>
    </row>
    <row r="16" spans="1:51" s="13" customFormat="1" ht="30.95" customHeight="1">
      <c r="A16" s="40" t="s">
        <v>127</v>
      </c>
      <c r="B16" s="22" t="s">
        <v>105</v>
      </c>
      <c r="C16" s="41" t="s">
        <v>128</v>
      </c>
      <c r="D16" s="172">
        <v>967339.02</v>
      </c>
      <c r="E16" s="172">
        <v>967339.02</v>
      </c>
      <c r="F16" s="172">
        <f>F18+F19</f>
        <v>967339.02</v>
      </c>
      <c r="G16" s="45"/>
      <c r="H16" s="45"/>
      <c r="I16" s="45"/>
      <c r="J16" s="45"/>
      <c r="K16" s="45"/>
      <c r="L16" s="45"/>
      <c r="M16" s="45"/>
      <c r="N16" s="45"/>
      <c r="O16" s="45"/>
    </row>
    <row r="17" spans="1:15" s="13" customFormat="1" ht="30.95" customHeight="1">
      <c r="A17" s="40" t="s">
        <v>129</v>
      </c>
      <c r="B17" s="22" t="s">
        <v>105</v>
      </c>
      <c r="C17" s="41" t="s">
        <v>130</v>
      </c>
      <c r="D17" s="172">
        <v>777782.35</v>
      </c>
      <c r="E17" s="172">
        <v>777782.35</v>
      </c>
      <c r="F17" s="172">
        <v>777782.35</v>
      </c>
      <c r="G17" s="45"/>
      <c r="H17" s="45"/>
      <c r="I17" s="45"/>
      <c r="J17" s="45"/>
      <c r="K17" s="45"/>
      <c r="L17" s="45"/>
      <c r="M17" s="45"/>
      <c r="N17" s="45"/>
      <c r="O17" s="45"/>
    </row>
    <row r="18" spans="1:15" s="13" customFormat="1" ht="30.95" customHeight="1">
      <c r="A18" s="40" t="s">
        <v>131</v>
      </c>
      <c r="B18" s="22" t="s">
        <v>105</v>
      </c>
      <c r="C18" s="41" t="s">
        <v>118</v>
      </c>
      <c r="D18" s="172">
        <v>777782.35</v>
      </c>
      <c r="E18" s="172">
        <v>777782.35</v>
      </c>
      <c r="F18" s="172">
        <v>777782.35</v>
      </c>
      <c r="G18" s="45"/>
      <c r="H18" s="45"/>
      <c r="I18" s="45"/>
      <c r="J18" s="45"/>
      <c r="K18" s="45"/>
      <c r="L18" s="45"/>
      <c r="M18" s="45"/>
      <c r="N18" s="45"/>
      <c r="O18" s="45"/>
    </row>
    <row r="19" spans="1:15" s="13" customFormat="1" ht="30.95" customHeight="1">
      <c r="A19" s="40" t="s">
        <v>132</v>
      </c>
      <c r="B19" s="22" t="s">
        <v>105</v>
      </c>
      <c r="C19" s="41" t="s">
        <v>133</v>
      </c>
      <c r="D19" s="172">
        <v>189556.67</v>
      </c>
      <c r="E19" s="172">
        <v>189556.67</v>
      </c>
      <c r="F19" s="172">
        <v>189556.67</v>
      </c>
      <c r="G19" s="45"/>
      <c r="H19" s="45"/>
      <c r="I19" s="45"/>
      <c r="J19" s="45"/>
      <c r="K19" s="45"/>
      <c r="L19" s="45"/>
      <c r="M19" s="45"/>
      <c r="N19" s="45"/>
      <c r="O19" s="45"/>
    </row>
    <row r="20" spans="1:15" s="13" customFormat="1" ht="30.95" customHeight="1">
      <c r="A20" s="40" t="s">
        <v>134</v>
      </c>
      <c r="B20" s="22" t="s">
        <v>105</v>
      </c>
      <c r="C20" s="41" t="s">
        <v>118</v>
      </c>
      <c r="D20" s="172">
        <v>189556.67</v>
      </c>
      <c r="E20" s="172">
        <v>189556.67</v>
      </c>
      <c r="F20" s="172">
        <v>189556.67</v>
      </c>
      <c r="G20" s="45"/>
      <c r="H20" s="45"/>
      <c r="I20" s="45"/>
      <c r="J20" s="45"/>
      <c r="K20" s="45"/>
      <c r="L20" s="45"/>
      <c r="M20" s="45"/>
      <c r="N20" s="45"/>
      <c r="O20" s="45"/>
    </row>
    <row r="21" spans="1:15" s="13" customFormat="1" ht="30.95" customHeight="1">
      <c r="A21" s="40" t="s">
        <v>135</v>
      </c>
      <c r="B21" s="22" t="s">
        <v>105</v>
      </c>
      <c r="C21" s="41" t="s">
        <v>136</v>
      </c>
      <c r="D21" s="172">
        <v>798444.58</v>
      </c>
      <c r="E21" s="172">
        <v>798444.58</v>
      </c>
      <c r="F21" s="172">
        <v>798444.58</v>
      </c>
      <c r="G21" s="45"/>
      <c r="H21" s="45"/>
      <c r="I21" s="45"/>
      <c r="J21" s="45"/>
      <c r="K21" s="45"/>
      <c r="L21" s="45"/>
      <c r="M21" s="45"/>
      <c r="N21" s="45"/>
      <c r="O21" s="45"/>
    </row>
    <row r="22" spans="1:15" s="13" customFormat="1" ht="30.95" customHeight="1">
      <c r="A22" s="40" t="s">
        <v>137</v>
      </c>
      <c r="B22" s="22" t="s">
        <v>105</v>
      </c>
      <c r="C22" s="41" t="s">
        <v>138</v>
      </c>
      <c r="D22" s="172">
        <v>798444.58</v>
      </c>
      <c r="E22" s="172">
        <v>798444.58</v>
      </c>
      <c r="F22" s="172">
        <v>798444.58</v>
      </c>
      <c r="G22" s="45"/>
      <c r="H22" s="45"/>
      <c r="I22" s="45"/>
      <c r="J22" s="45"/>
      <c r="K22" s="45"/>
      <c r="L22" s="45"/>
      <c r="M22" s="45"/>
      <c r="N22" s="45"/>
      <c r="O22" s="45"/>
    </row>
    <row r="23" spans="1:15" s="13" customFormat="1" ht="30.95" customHeight="1">
      <c r="A23" s="40" t="s">
        <v>139</v>
      </c>
      <c r="B23" s="22" t="s">
        <v>105</v>
      </c>
      <c r="C23" s="41" t="s">
        <v>118</v>
      </c>
      <c r="D23" s="172">
        <v>798444.58</v>
      </c>
      <c r="E23" s="172">
        <v>798444.58</v>
      </c>
      <c r="F23" s="172">
        <v>798444.58</v>
      </c>
      <c r="G23" s="45"/>
      <c r="H23" s="45"/>
      <c r="I23" s="45"/>
      <c r="J23" s="45"/>
      <c r="K23" s="45"/>
      <c r="L23" s="45"/>
      <c r="M23" s="45"/>
      <c r="N23" s="45"/>
      <c r="O23" s="45"/>
    </row>
  </sheetData>
  <sheetProtection formatCells="0" formatColumns="0" formatRows="0"/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34" type="noConversion"/>
  <printOptions horizontalCentered="1"/>
  <pageMargins left="0.23611111111111099" right="0.196527777777778" top="0.47222222222222199" bottom="0.47244096365500599" header="0.354330699274859" footer="0.31496063461453899"/>
  <pageSetup paperSize="9" scale="63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0"/>
  <sheetViews>
    <sheetView showGridLines="0" showZeros="0" topLeftCell="A16" zoomScale="130" zoomScaleNormal="130" workbookViewId="0">
      <selection activeCell="B29" sqref="B29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10" t="s">
        <v>140</v>
      </c>
    </row>
    <row r="2" spans="1:6">
      <c r="F2" s="9"/>
    </row>
    <row r="3" spans="1:6">
      <c r="A3" s="249" t="s">
        <v>141</v>
      </c>
      <c r="B3" s="249"/>
      <c r="C3" s="249"/>
      <c r="D3" s="249"/>
      <c r="E3" s="249"/>
      <c r="F3" s="249"/>
    </row>
    <row r="4" spans="1:6">
      <c r="A4" s="249"/>
      <c r="B4" s="249"/>
      <c r="C4" s="249"/>
      <c r="D4" s="249"/>
      <c r="E4" s="249"/>
      <c r="F4" s="249"/>
    </row>
    <row r="5" spans="1:6" ht="19.5" customHeight="1">
      <c r="A5" s="249"/>
      <c r="B5" s="249"/>
      <c r="C5" s="249"/>
      <c r="D5" s="249"/>
      <c r="E5" s="249"/>
      <c r="F5" s="249"/>
    </row>
    <row r="6" spans="1:6" s="13" customFormat="1" ht="20.25" customHeight="1">
      <c r="A6" s="13" t="s">
        <v>481</v>
      </c>
      <c r="F6" s="10" t="s">
        <v>87</v>
      </c>
    </row>
    <row r="7" spans="1:6" s="13" customFormat="1" ht="25.5" customHeight="1">
      <c r="A7" s="244" t="s">
        <v>4</v>
      </c>
      <c r="B7" s="245"/>
      <c r="C7" s="246" t="s">
        <v>142</v>
      </c>
      <c r="D7" s="247"/>
      <c r="E7" s="247"/>
      <c r="F7" s="248"/>
    </row>
    <row r="8" spans="1:6" s="13" customFormat="1" ht="23.1" customHeight="1">
      <c r="A8" s="18" t="s">
        <v>6</v>
      </c>
      <c r="B8" s="144" t="s">
        <v>143</v>
      </c>
      <c r="C8" s="18" t="s">
        <v>144</v>
      </c>
      <c r="D8" s="176" t="s">
        <v>104</v>
      </c>
      <c r="E8" s="176" t="s">
        <v>145</v>
      </c>
      <c r="F8" s="144" t="s">
        <v>146</v>
      </c>
    </row>
    <row r="9" spans="1:6" s="13" customFormat="1" ht="23.1" customHeight="1">
      <c r="A9" s="177" t="s">
        <v>147</v>
      </c>
      <c r="B9" s="219">
        <v>6626067.5099999998</v>
      </c>
      <c r="C9" s="179" t="s">
        <v>12</v>
      </c>
      <c r="D9" s="178">
        <v>4424925.54</v>
      </c>
      <c r="E9" s="178">
        <v>4424925.54</v>
      </c>
      <c r="F9" s="180"/>
    </row>
    <row r="10" spans="1:6" s="13" customFormat="1" ht="23.1" customHeight="1">
      <c r="A10" s="177" t="s">
        <v>148</v>
      </c>
      <c r="B10" s="219">
        <v>6626067.5099999998</v>
      </c>
      <c r="C10" s="179" t="s">
        <v>16</v>
      </c>
      <c r="D10" s="178">
        <f t="shared" ref="D10:D15" si="0">E10+F10</f>
        <v>0</v>
      </c>
      <c r="E10" s="178">
        <f t="shared" ref="E10:E15" si="1">F10+G10</f>
        <v>0</v>
      </c>
      <c r="F10" s="180"/>
    </row>
    <row r="11" spans="1:6" s="13" customFormat="1" ht="23.1" customHeight="1">
      <c r="A11" s="177" t="s">
        <v>149</v>
      </c>
      <c r="B11" s="178"/>
      <c r="C11" s="179" t="s">
        <v>20</v>
      </c>
      <c r="D11" s="178">
        <f t="shared" si="0"/>
        <v>0</v>
      </c>
      <c r="E11" s="178">
        <f t="shared" si="1"/>
        <v>0</v>
      </c>
      <c r="F11" s="180"/>
    </row>
    <row r="12" spans="1:6" s="13" customFormat="1" ht="23.1" customHeight="1">
      <c r="A12" s="177" t="s">
        <v>150</v>
      </c>
      <c r="B12" s="178"/>
      <c r="C12" s="179" t="s">
        <v>24</v>
      </c>
      <c r="D12" s="178">
        <v>435358.37</v>
      </c>
      <c r="E12" s="178">
        <v>435358.37</v>
      </c>
      <c r="F12" s="180"/>
    </row>
    <row r="13" spans="1:6" s="13" customFormat="1" ht="23.1" customHeight="1">
      <c r="A13" s="177" t="s">
        <v>151</v>
      </c>
      <c r="B13" s="178"/>
      <c r="C13" s="179" t="s">
        <v>28</v>
      </c>
      <c r="D13" s="178">
        <f t="shared" si="0"/>
        <v>0</v>
      </c>
      <c r="E13" s="178">
        <f t="shared" si="1"/>
        <v>0</v>
      </c>
      <c r="F13" s="180"/>
    </row>
    <row r="14" spans="1:6" s="13" customFormat="1" ht="23.1" customHeight="1">
      <c r="A14" s="177" t="s">
        <v>152</v>
      </c>
      <c r="B14" s="178"/>
      <c r="C14" s="179" t="s">
        <v>31</v>
      </c>
      <c r="D14" s="178">
        <f t="shared" si="0"/>
        <v>0</v>
      </c>
      <c r="E14" s="178">
        <f t="shared" si="1"/>
        <v>0</v>
      </c>
      <c r="F14" s="180"/>
    </row>
    <row r="15" spans="1:6" s="13" customFormat="1" ht="23.1" customHeight="1">
      <c r="A15" s="177"/>
      <c r="B15" s="178"/>
      <c r="C15" s="179" t="s">
        <v>35</v>
      </c>
      <c r="D15" s="178">
        <f t="shared" si="0"/>
        <v>0</v>
      </c>
      <c r="E15" s="178">
        <f t="shared" si="1"/>
        <v>0</v>
      </c>
      <c r="F15" s="180"/>
    </row>
    <row r="16" spans="1:6" s="13" customFormat="1" ht="23.1" customHeight="1">
      <c r="A16" s="177"/>
      <c r="B16" s="178"/>
      <c r="C16" s="179" t="s">
        <v>38</v>
      </c>
      <c r="D16" s="178">
        <v>967339.02</v>
      </c>
      <c r="E16" s="178">
        <v>967339.02</v>
      </c>
      <c r="F16" s="180"/>
    </row>
    <row r="17" spans="1:6" s="13" customFormat="1" ht="23.1" customHeight="1">
      <c r="A17" s="177"/>
      <c r="B17" s="178"/>
      <c r="C17" s="179" t="s">
        <v>153</v>
      </c>
      <c r="D17" s="178">
        <f t="shared" ref="D17:D19" si="2">E17+F17</f>
        <v>0</v>
      </c>
      <c r="E17" s="178">
        <f t="shared" ref="E17:E19" si="3">F17+G17</f>
        <v>0</v>
      </c>
      <c r="F17" s="180"/>
    </row>
    <row r="18" spans="1:6" s="13" customFormat="1" ht="23.1" customHeight="1">
      <c r="A18" s="177"/>
      <c r="B18" s="178"/>
      <c r="C18" s="179" t="s">
        <v>154</v>
      </c>
      <c r="D18" s="178">
        <f t="shared" si="2"/>
        <v>0</v>
      </c>
      <c r="E18" s="178">
        <f t="shared" si="3"/>
        <v>0</v>
      </c>
      <c r="F18" s="180"/>
    </row>
    <row r="19" spans="1:6" s="13" customFormat="1" ht="23.1" customHeight="1">
      <c r="A19" s="177"/>
      <c r="B19" s="178"/>
      <c r="C19" s="179" t="s">
        <v>155</v>
      </c>
      <c r="D19" s="178">
        <f t="shared" si="2"/>
        <v>0</v>
      </c>
      <c r="E19" s="178">
        <f t="shared" si="3"/>
        <v>0</v>
      </c>
      <c r="F19" s="180"/>
    </row>
    <row r="20" spans="1:6" s="13" customFormat="1" ht="23.1" customHeight="1">
      <c r="A20" s="177"/>
      <c r="B20" s="178"/>
      <c r="C20" s="179" t="s">
        <v>156</v>
      </c>
      <c r="D20" s="178">
        <v>798444.58</v>
      </c>
      <c r="E20" s="178">
        <v>798444.58</v>
      </c>
      <c r="F20" s="180"/>
    </row>
    <row r="21" spans="1:6" s="13" customFormat="1" ht="23.1" customHeight="1">
      <c r="A21" s="45"/>
      <c r="B21" s="178"/>
      <c r="C21" s="179" t="s">
        <v>157</v>
      </c>
      <c r="D21" s="178">
        <f t="shared" ref="D21:D28" si="4">E21+F21</f>
        <v>0</v>
      </c>
      <c r="E21" s="178">
        <f t="shared" ref="E21:E28" si="5">F21+G21</f>
        <v>0</v>
      </c>
      <c r="F21" s="180"/>
    </row>
    <row r="22" spans="1:6" s="13" customFormat="1" ht="23.1" customHeight="1">
      <c r="A22" s="45"/>
      <c r="B22" s="178"/>
      <c r="C22" s="181" t="s">
        <v>158</v>
      </c>
      <c r="D22" s="178">
        <f t="shared" si="4"/>
        <v>0</v>
      </c>
      <c r="E22" s="178">
        <f t="shared" si="5"/>
        <v>0</v>
      </c>
      <c r="F22" s="180"/>
    </row>
    <row r="23" spans="1:6" s="13" customFormat="1" ht="23.1" customHeight="1">
      <c r="A23" s="45"/>
      <c r="B23" s="178"/>
      <c r="C23" s="181" t="s">
        <v>159</v>
      </c>
      <c r="D23" s="178">
        <f t="shared" si="4"/>
        <v>0</v>
      </c>
      <c r="E23" s="178">
        <f t="shared" si="5"/>
        <v>0</v>
      </c>
      <c r="F23" s="180"/>
    </row>
    <row r="24" spans="1:6" s="13" customFormat="1" ht="23.1" customHeight="1">
      <c r="A24" s="45"/>
      <c r="B24" s="178"/>
      <c r="C24" s="181" t="s">
        <v>160</v>
      </c>
      <c r="D24" s="178">
        <f t="shared" si="4"/>
        <v>0</v>
      </c>
      <c r="E24" s="178">
        <f t="shared" si="5"/>
        <v>0</v>
      </c>
      <c r="F24" s="180"/>
    </row>
    <row r="25" spans="1:6" s="13" customFormat="1" ht="23.1" customHeight="1">
      <c r="A25" s="45"/>
      <c r="B25" s="178"/>
      <c r="C25" s="181" t="s">
        <v>161</v>
      </c>
      <c r="D25" s="178">
        <f t="shared" si="4"/>
        <v>0</v>
      </c>
      <c r="E25" s="178">
        <f t="shared" si="5"/>
        <v>0</v>
      </c>
      <c r="F25" s="180"/>
    </row>
    <row r="26" spans="1:6" s="13" customFormat="1" ht="23.1" customHeight="1">
      <c r="A26" s="45"/>
      <c r="B26" s="178"/>
      <c r="C26" s="181" t="s">
        <v>162</v>
      </c>
      <c r="D26" s="178">
        <f t="shared" si="4"/>
        <v>0</v>
      </c>
      <c r="E26" s="178">
        <f t="shared" si="5"/>
        <v>0</v>
      </c>
      <c r="F26" s="180"/>
    </row>
    <row r="27" spans="1:6" s="13" customFormat="1" ht="23.1" customHeight="1">
      <c r="A27" s="45"/>
      <c r="B27" s="178"/>
      <c r="C27" s="181" t="s">
        <v>163</v>
      </c>
      <c r="D27" s="178">
        <f t="shared" si="4"/>
        <v>0</v>
      </c>
      <c r="E27" s="178">
        <f t="shared" si="5"/>
        <v>0</v>
      </c>
      <c r="F27" s="180"/>
    </row>
    <row r="28" spans="1:6" s="13" customFormat="1" ht="23.1" customHeight="1">
      <c r="A28" s="177"/>
      <c r="B28" s="178"/>
      <c r="C28" s="181" t="s">
        <v>164</v>
      </c>
      <c r="D28" s="178">
        <f t="shared" si="4"/>
        <v>0</v>
      </c>
      <c r="E28" s="178">
        <f t="shared" si="5"/>
        <v>0</v>
      </c>
      <c r="F28" s="180"/>
    </row>
    <row r="29" spans="1:6" s="13" customFormat="1" ht="23.1" customHeight="1">
      <c r="A29" s="20" t="s">
        <v>78</v>
      </c>
      <c r="B29" s="219">
        <v>6626067.5099999998</v>
      </c>
      <c r="C29" s="182" t="s">
        <v>90</v>
      </c>
      <c r="D29" s="178">
        <v>6626067.5099999998</v>
      </c>
      <c r="E29" s="178">
        <v>6626067.5099999998</v>
      </c>
      <c r="F29" s="183"/>
    </row>
    <row r="30" spans="1:6">
      <c r="B30" s="47"/>
      <c r="C30" s="47"/>
      <c r="D30" s="47"/>
      <c r="E30" s="47"/>
      <c r="F30" s="47"/>
    </row>
  </sheetData>
  <sheetProtection formatCells="0" formatColumns="0" formatRows="0"/>
  <mergeCells count="3">
    <mergeCell ref="A7:B7"/>
    <mergeCell ref="C7:F7"/>
    <mergeCell ref="A3:F5"/>
  </mergeCells>
  <phoneticPr fontId="34" type="noConversion"/>
  <printOptions horizontalCentered="1"/>
  <pageMargins left="0.70833333333333304" right="0.70833333333333304" top="0.31458333333333299" bottom="0.74791666666666701" header="0.31458333333333299" footer="0.31458333333333299"/>
  <pageSetup paperSize="9" scale="8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3"/>
  <sheetViews>
    <sheetView showGridLines="0" showZeros="0" topLeftCell="A2" workbookViewId="0">
      <selection activeCell="C17" sqref="C17"/>
    </sheetView>
  </sheetViews>
  <sheetFormatPr defaultColWidth="9.1640625" defaultRowHeight="11.25"/>
  <cols>
    <col min="1" max="1" width="22.83203125" style="1" customWidth="1"/>
    <col min="2" max="2" width="17.33203125" style="1" customWidth="1"/>
    <col min="3" max="3" width="60" style="1" customWidth="1"/>
    <col min="4" max="4" width="14.83203125" style="47" customWidth="1"/>
    <col min="5" max="5" width="16.6640625" style="47" customWidth="1"/>
    <col min="6" max="6" width="13.6640625" style="47" customWidth="1"/>
    <col min="7" max="7" width="13.1640625" style="47" customWidth="1"/>
    <col min="8" max="8" width="12.6640625" style="47" customWidth="1"/>
    <col min="9" max="9" width="10.33203125" style="1" customWidth="1"/>
    <col min="10" max="10" width="13.3320312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126"/>
      <c r="B1" s="126"/>
      <c r="C1" s="126"/>
      <c r="D1" s="171"/>
      <c r="E1" s="171"/>
      <c r="F1" s="171"/>
      <c r="G1" s="171"/>
      <c r="H1" s="171"/>
      <c r="I1" s="126"/>
      <c r="J1" s="126"/>
      <c r="K1" s="126"/>
      <c r="L1" s="126"/>
      <c r="M1" s="126"/>
      <c r="N1" s="126"/>
      <c r="O1" s="126"/>
      <c r="P1" s="126"/>
      <c r="Q1" s="130"/>
      <c r="R1" s="130"/>
      <c r="S1" s="129"/>
      <c r="T1" s="129"/>
      <c r="U1" s="136"/>
      <c r="V1" s="97" t="s">
        <v>165</v>
      </c>
      <c r="W1" s="129"/>
      <c r="X1" s="129"/>
    </row>
    <row r="2" spans="1:24" ht="24.75" customHeight="1">
      <c r="A2" s="221" t="s">
        <v>166</v>
      </c>
      <c r="B2" s="221"/>
      <c r="C2" s="221"/>
      <c r="D2" s="250"/>
      <c r="E2" s="250"/>
      <c r="F2" s="250"/>
      <c r="G2" s="250"/>
      <c r="H2" s="250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129"/>
      <c r="X2" s="129"/>
    </row>
    <row r="3" spans="1:24" s="13" customFormat="1" ht="24.75" customHeight="1">
      <c r="A3" s="127"/>
      <c r="B3" s="126"/>
      <c r="C3" s="126"/>
      <c r="D3" s="171"/>
      <c r="E3" s="171"/>
      <c r="F3" s="171"/>
      <c r="G3" s="171"/>
      <c r="H3" s="171"/>
      <c r="I3" s="126"/>
      <c r="J3" s="126"/>
      <c r="K3" s="126"/>
      <c r="L3" s="126"/>
      <c r="M3" s="126"/>
      <c r="N3" s="126"/>
      <c r="O3" s="126"/>
      <c r="P3" s="126"/>
      <c r="Q3" s="131"/>
      <c r="R3" s="131"/>
      <c r="S3" s="133"/>
      <c r="T3" s="133"/>
      <c r="U3" s="133"/>
      <c r="V3" s="139" t="s">
        <v>87</v>
      </c>
      <c r="W3" s="133"/>
      <c r="X3" s="133"/>
    </row>
    <row r="4" spans="1:24" s="13" customFormat="1" ht="24.75" customHeight="1">
      <c r="A4" s="252" t="s">
        <v>109</v>
      </c>
      <c r="B4" s="253" t="s">
        <v>88</v>
      </c>
      <c r="C4" s="244" t="s">
        <v>110</v>
      </c>
      <c r="D4" s="251" t="s">
        <v>90</v>
      </c>
      <c r="E4" s="251" t="s">
        <v>167</v>
      </c>
      <c r="F4" s="251"/>
      <c r="G4" s="251"/>
      <c r="H4" s="251"/>
      <c r="I4" s="223" t="s">
        <v>168</v>
      </c>
      <c r="J4" s="223"/>
      <c r="K4" s="223"/>
      <c r="L4" s="223"/>
      <c r="M4" s="223"/>
      <c r="N4" s="223"/>
      <c r="O4" s="223"/>
      <c r="P4" s="223"/>
      <c r="Q4" s="223"/>
      <c r="R4" s="223"/>
      <c r="S4" s="253" t="s">
        <v>169</v>
      </c>
      <c r="T4" s="223" t="s">
        <v>170</v>
      </c>
      <c r="U4" s="236" t="s">
        <v>171</v>
      </c>
      <c r="V4" s="223" t="s">
        <v>172</v>
      </c>
      <c r="W4" s="133"/>
      <c r="X4" s="133"/>
    </row>
    <row r="5" spans="1:24" s="13" customFormat="1" ht="24.75" customHeight="1">
      <c r="A5" s="252"/>
      <c r="B5" s="253"/>
      <c r="C5" s="244"/>
      <c r="D5" s="235"/>
      <c r="E5" s="254" t="s">
        <v>104</v>
      </c>
      <c r="F5" s="256" t="s">
        <v>173</v>
      </c>
      <c r="G5" s="256" t="s">
        <v>174</v>
      </c>
      <c r="H5" s="256" t="s">
        <v>175</v>
      </c>
      <c r="I5" s="231" t="s">
        <v>104</v>
      </c>
      <c r="J5" s="257" t="s">
        <v>176</v>
      </c>
      <c r="K5" s="257" t="s">
        <v>177</v>
      </c>
      <c r="L5" s="257" t="s">
        <v>178</v>
      </c>
      <c r="M5" s="259" t="s">
        <v>179</v>
      </c>
      <c r="N5" s="231" t="s">
        <v>180</v>
      </c>
      <c r="O5" s="231" t="s">
        <v>181</v>
      </c>
      <c r="P5" s="231" t="s">
        <v>182</v>
      </c>
      <c r="Q5" s="231" t="s">
        <v>183</v>
      </c>
      <c r="R5" s="228" t="s">
        <v>184</v>
      </c>
      <c r="S5" s="229"/>
      <c r="T5" s="223"/>
      <c r="U5" s="236"/>
      <c r="V5" s="223"/>
      <c r="W5" s="133"/>
      <c r="X5" s="133"/>
    </row>
    <row r="6" spans="1:24" s="13" customFormat="1" ht="30.75" customHeight="1">
      <c r="A6" s="252"/>
      <c r="B6" s="253"/>
      <c r="C6" s="244"/>
      <c r="D6" s="235"/>
      <c r="E6" s="255"/>
      <c r="F6" s="235"/>
      <c r="G6" s="235"/>
      <c r="H6" s="235"/>
      <c r="I6" s="223"/>
      <c r="J6" s="258"/>
      <c r="K6" s="258"/>
      <c r="L6" s="258"/>
      <c r="M6" s="257"/>
      <c r="N6" s="223"/>
      <c r="O6" s="223"/>
      <c r="P6" s="223"/>
      <c r="Q6" s="223"/>
      <c r="R6" s="229"/>
      <c r="S6" s="229"/>
      <c r="T6" s="223"/>
      <c r="U6" s="236"/>
      <c r="V6" s="223"/>
      <c r="W6" s="133"/>
      <c r="X6" s="133"/>
    </row>
    <row r="7" spans="1:24" s="13" customFormat="1" ht="26.1" customHeight="1">
      <c r="A7" s="21"/>
      <c r="B7" s="22" t="s">
        <v>105</v>
      </c>
      <c r="C7" s="23" t="s">
        <v>106</v>
      </c>
      <c r="D7" s="168">
        <f>D8+D13+D16+D21</f>
        <v>6626067.9500000002</v>
      </c>
      <c r="E7" s="168">
        <f>E8+E13+E16+E21</f>
        <v>6626067.9500000002</v>
      </c>
      <c r="F7" s="168">
        <f>F8+F13+F16+F21</f>
        <v>5379412.9500000002</v>
      </c>
      <c r="G7" s="168">
        <f>G8+G13+G16+G21</f>
        <v>1125800</v>
      </c>
      <c r="H7" s="168">
        <f>H8+H13+H16+H21</f>
        <v>120855</v>
      </c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5"/>
      <c r="T7" s="175"/>
      <c r="U7" s="123"/>
      <c r="V7" s="175"/>
      <c r="W7" s="133"/>
      <c r="X7" s="133"/>
    </row>
    <row r="8" spans="1:24" s="13" customFormat="1" ht="26.1" customHeight="1">
      <c r="A8" s="40" t="s">
        <v>113</v>
      </c>
      <c r="B8" s="22" t="s">
        <v>105</v>
      </c>
      <c r="C8" s="41" t="s">
        <v>114</v>
      </c>
      <c r="D8" s="172">
        <f>D9+D11</f>
        <v>4424926</v>
      </c>
      <c r="E8" s="172">
        <f>E9+E11</f>
        <v>4424926</v>
      </c>
      <c r="F8" s="172">
        <f>F9+F11</f>
        <v>3504271</v>
      </c>
      <c r="G8" s="172">
        <f>G9+G11</f>
        <v>799800</v>
      </c>
      <c r="H8" s="172">
        <f>H9+H11</f>
        <v>120855</v>
      </c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5"/>
      <c r="T8" s="175"/>
      <c r="U8" s="123"/>
      <c r="V8" s="175"/>
      <c r="W8" s="133"/>
      <c r="X8" s="133"/>
    </row>
    <row r="9" spans="1:24" s="13" customFormat="1" ht="26.1" customHeight="1">
      <c r="A9" s="40" t="s">
        <v>115</v>
      </c>
      <c r="B9" s="22" t="s">
        <v>105</v>
      </c>
      <c r="C9" s="41" t="s">
        <v>116</v>
      </c>
      <c r="D9" s="172">
        <v>4148924</v>
      </c>
      <c r="E9" s="172">
        <v>4148924</v>
      </c>
      <c r="F9" s="167">
        <v>3397269</v>
      </c>
      <c r="G9" s="167">
        <v>630800</v>
      </c>
      <c r="H9" s="167">
        <v>120855</v>
      </c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5"/>
      <c r="T9" s="175"/>
      <c r="U9" s="123"/>
      <c r="V9" s="175"/>
      <c r="W9" s="133"/>
      <c r="X9" s="133"/>
    </row>
    <row r="10" spans="1:24" s="13" customFormat="1" ht="26.1" customHeight="1">
      <c r="A10" s="40" t="s">
        <v>117</v>
      </c>
      <c r="B10" s="22" t="s">
        <v>105</v>
      </c>
      <c r="C10" s="41" t="s">
        <v>118</v>
      </c>
      <c r="D10" s="172">
        <v>4148924</v>
      </c>
      <c r="E10" s="172">
        <v>4148924</v>
      </c>
      <c r="F10" s="167">
        <v>3397269</v>
      </c>
      <c r="G10" s="167">
        <v>630800</v>
      </c>
      <c r="H10" s="167">
        <v>120855</v>
      </c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5"/>
      <c r="T10" s="175"/>
      <c r="U10" s="123"/>
      <c r="V10" s="175"/>
      <c r="W10" s="133"/>
      <c r="X10" s="133"/>
    </row>
    <row r="11" spans="1:24" s="13" customFormat="1" ht="26.1" customHeight="1">
      <c r="A11" s="40" t="s">
        <v>119</v>
      </c>
      <c r="B11" s="22" t="s">
        <v>105</v>
      </c>
      <c r="C11" s="41" t="s">
        <v>120</v>
      </c>
      <c r="D11" s="167">
        <v>276002</v>
      </c>
      <c r="E11" s="167">
        <v>276002</v>
      </c>
      <c r="F11" s="167">
        <v>107002</v>
      </c>
      <c r="G11" s="167">
        <v>169000</v>
      </c>
      <c r="H11" s="168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5"/>
      <c r="T11" s="175"/>
      <c r="U11" s="123"/>
      <c r="V11" s="175"/>
      <c r="W11" s="133"/>
      <c r="X11" s="133"/>
    </row>
    <row r="12" spans="1:24" s="13" customFormat="1" ht="26.1" customHeight="1">
      <c r="A12" s="40" t="s">
        <v>121</v>
      </c>
      <c r="B12" s="22" t="s">
        <v>105</v>
      </c>
      <c r="C12" s="41" t="s">
        <v>118</v>
      </c>
      <c r="D12" s="167">
        <v>276002</v>
      </c>
      <c r="E12" s="167">
        <v>276002</v>
      </c>
      <c r="F12" s="167">
        <v>107002</v>
      </c>
      <c r="G12" s="167">
        <v>169000</v>
      </c>
      <c r="H12" s="168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5"/>
      <c r="T12" s="175"/>
      <c r="U12" s="123"/>
      <c r="V12" s="175"/>
      <c r="W12" s="133"/>
      <c r="X12" s="133"/>
    </row>
    <row r="13" spans="1:24" s="13" customFormat="1" ht="26.1" customHeight="1">
      <c r="A13" s="40" t="s">
        <v>122</v>
      </c>
      <c r="B13" s="22" t="s">
        <v>105</v>
      </c>
      <c r="C13" s="41" t="s">
        <v>123</v>
      </c>
      <c r="D13" s="167">
        <v>435358.37</v>
      </c>
      <c r="E13" s="167">
        <v>435358.37</v>
      </c>
      <c r="F13" s="167">
        <v>368958.37</v>
      </c>
      <c r="G13" s="167">
        <v>66400</v>
      </c>
      <c r="H13" s="168"/>
      <c r="I13" s="174"/>
      <c r="J13" s="174"/>
      <c r="K13" s="174"/>
      <c r="L13" s="174" t="s">
        <v>185</v>
      </c>
      <c r="M13" s="174"/>
      <c r="N13" s="174"/>
      <c r="O13" s="174"/>
      <c r="P13" s="174"/>
      <c r="Q13" s="174"/>
      <c r="R13" s="174"/>
      <c r="S13" s="175"/>
      <c r="T13" s="175"/>
      <c r="U13" s="123"/>
      <c r="V13" s="175"/>
      <c r="W13" s="133"/>
      <c r="X13" s="133"/>
    </row>
    <row r="14" spans="1:24" s="13" customFormat="1" ht="26.1" customHeight="1">
      <c r="A14" s="40" t="s">
        <v>124</v>
      </c>
      <c r="B14" s="22" t="s">
        <v>105</v>
      </c>
      <c r="C14" s="41" t="s">
        <v>125</v>
      </c>
      <c r="D14" s="167">
        <v>435358.37</v>
      </c>
      <c r="E14" s="167">
        <v>435358.37</v>
      </c>
      <c r="F14" s="167">
        <v>368958.37</v>
      </c>
      <c r="G14" s="167">
        <v>66400</v>
      </c>
      <c r="H14" s="168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5"/>
      <c r="T14" s="175"/>
      <c r="U14" s="123"/>
      <c r="V14" s="175"/>
      <c r="W14" s="133"/>
      <c r="X14" s="133"/>
    </row>
    <row r="15" spans="1:24" s="13" customFormat="1" ht="26.1" customHeight="1">
      <c r="A15" s="40" t="s">
        <v>126</v>
      </c>
      <c r="B15" s="22" t="s">
        <v>105</v>
      </c>
      <c r="C15" s="41" t="s">
        <v>118</v>
      </c>
      <c r="D15" s="167">
        <v>435358.37</v>
      </c>
      <c r="E15" s="167">
        <v>435358.37</v>
      </c>
      <c r="F15" s="167">
        <v>368958.37</v>
      </c>
      <c r="G15" s="167">
        <v>66400</v>
      </c>
      <c r="H15" s="168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5"/>
      <c r="T15" s="175"/>
      <c r="U15" s="123"/>
      <c r="V15" s="175"/>
      <c r="W15" s="133"/>
      <c r="X15" s="133"/>
    </row>
    <row r="16" spans="1:24" s="13" customFormat="1" ht="26.1" customHeight="1">
      <c r="A16" s="40" t="s">
        <v>127</v>
      </c>
      <c r="B16" s="22" t="s">
        <v>105</v>
      </c>
      <c r="C16" s="41" t="s">
        <v>128</v>
      </c>
      <c r="D16" s="167">
        <v>967339</v>
      </c>
      <c r="E16" s="167">
        <v>967339</v>
      </c>
      <c r="F16" s="167">
        <v>820939</v>
      </c>
      <c r="G16" s="167">
        <v>146400</v>
      </c>
      <c r="H16" s="173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</row>
    <row r="17" spans="1:22" s="13" customFormat="1" ht="26.1" customHeight="1">
      <c r="A17" s="40" t="s">
        <v>129</v>
      </c>
      <c r="B17" s="22" t="s">
        <v>105</v>
      </c>
      <c r="C17" s="41" t="s">
        <v>130</v>
      </c>
      <c r="D17" s="167">
        <v>777782.35</v>
      </c>
      <c r="E17" s="167">
        <v>777782.35</v>
      </c>
      <c r="F17" s="167">
        <v>663982.35</v>
      </c>
      <c r="G17" s="167">
        <v>113800</v>
      </c>
      <c r="H17" s="173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</row>
    <row r="18" spans="1:22" s="13" customFormat="1" ht="26.1" customHeight="1">
      <c r="A18" s="40" t="s">
        <v>131</v>
      </c>
      <c r="B18" s="22" t="s">
        <v>105</v>
      </c>
      <c r="C18" s="41" t="s">
        <v>118</v>
      </c>
      <c r="D18" s="167">
        <v>777782.35</v>
      </c>
      <c r="E18" s="167">
        <v>777782.35</v>
      </c>
      <c r="F18" s="167">
        <v>663982.35</v>
      </c>
      <c r="G18" s="167">
        <v>113800</v>
      </c>
      <c r="H18" s="173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s="13" customFormat="1" ht="26.1" customHeight="1">
      <c r="A19" s="40" t="s">
        <v>132</v>
      </c>
      <c r="B19" s="22" t="s">
        <v>105</v>
      </c>
      <c r="C19" s="41" t="s">
        <v>133</v>
      </c>
      <c r="D19" s="167">
        <v>189556.67</v>
      </c>
      <c r="E19" s="167">
        <v>189556.67</v>
      </c>
      <c r="F19" s="167">
        <v>156956.67000000001</v>
      </c>
      <c r="G19" s="167">
        <v>32600</v>
      </c>
      <c r="H19" s="173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s="13" customFormat="1" ht="26.1" customHeight="1">
      <c r="A20" s="40" t="s">
        <v>134</v>
      </c>
      <c r="B20" s="22" t="s">
        <v>105</v>
      </c>
      <c r="C20" s="41" t="s">
        <v>118</v>
      </c>
      <c r="D20" s="167">
        <v>189556.67</v>
      </c>
      <c r="E20" s="167">
        <v>189556.67</v>
      </c>
      <c r="F20" s="167">
        <v>156956.67000000001</v>
      </c>
      <c r="G20" s="167">
        <v>32600</v>
      </c>
      <c r="H20" s="173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s="13" customFormat="1" ht="26.1" customHeight="1">
      <c r="A21" s="40" t="s">
        <v>135</v>
      </c>
      <c r="B21" s="22" t="s">
        <v>105</v>
      </c>
      <c r="C21" s="41" t="s">
        <v>136</v>
      </c>
      <c r="D21" s="167">
        <v>798444.58</v>
      </c>
      <c r="E21" s="167">
        <v>798444.58</v>
      </c>
      <c r="F21" s="167">
        <v>685244.58</v>
      </c>
      <c r="G21" s="167">
        <v>113200</v>
      </c>
      <c r="H21" s="173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s="13" customFormat="1" ht="26.1" customHeight="1">
      <c r="A22" s="40" t="s">
        <v>137</v>
      </c>
      <c r="B22" s="22" t="s">
        <v>105</v>
      </c>
      <c r="C22" s="41" t="s">
        <v>138</v>
      </c>
      <c r="D22" s="167">
        <v>798444.58</v>
      </c>
      <c r="E22" s="167">
        <v>798444.58</v>
      </c>
      <c r="F22" s="167">
        <v>685244.58</v>
      </c>
      <c r="G22" s="167">
        <v>113200</v>
      </c>
      <c r="H22" s="173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s="13" customFormat="1" ht="26.1" customHeight="1">
      <c r="A23" s="40" t="s">
        <v>139</v>
      </c>
      <c r="B23" s="22" t="s">
        <v>105</v>
      </c>
      <c r="C23" s="41" t="s">
        <v>118</v>
      </c>
      <c r="D23" s="167">
        <v>798444.58</v>
      </c>
      <c r="E23" s="167">
        <v>798444.58</v>
      </c>
      <c r="F23" s="167">
        <v>685244.58</v>
      </c>
      <c r="G23" s="167">
        <v>113200</v>
      </c>
      <c r="H23" s="173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34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showGridLines="0" showZeros="0" topLeftCell="A4" workbookViewId="0">
      <selection activeCell="D10" sqref="D10:D11"/>
    </sheetView>
  </sheetViews>
  <sheetFormatPr defaultColWidth="9.1640625" defaultRowHeight="11.25"/>
  <cols>
    <col min="1" max="1" width="22" style="1" customWidth="1"/>
    <col min="2" max="2" width="18.6640625" style="1" customWidth="1"/>
    <col min="3" max="3" width="66.1640625" style="1" customWidth="1"/>
    <col min="4" max="4" width="14.83203125" style="47" customWidth="1"/>
    <col min="5" max="7" width="21.5" style="47" customWidth="1"/>
    <col min="8" max="9" width="6.83203125" style="1" customWidth="1"/>
    <col min="10" max="16384" width="9.1640625" style="1"/>
  </cols>
  <sheetData>
    <row r="1" spans="1:9" ht="24.75" customHeight="1">
      <c r="A1" s="126"/>
      <c r="B1" s="126"/>
      <c r="C1" s="126"/>
      <c r="D1" s="171"/>
      <c r="E1" s="171"/>
      <c r="F1" s="171"/>
      <c r="G1" s="171" t="s">
        <v>186</v>
      </c>
      <c r="H1" s="129"/>
      <c r="I1" s="129"/>
    </row>
    <row r="2" spans="1:9" ht="24.75" customHeight="1">
      <c r="A2" s="221" t="s">
        <v>187</v>
      </c>
      <c r="B2" s="221"/>
      <c r="C2" s="221"/>
      <c r="D2" s="250"/>
      <c r="E2" s="250"/>
      <c r="F2" s="250"/>
      <c r="G2" s="250"/>
      <c r="H2" s="129"/>
      <c r="I2" s="129"/>
    </row>
    <row r="3" spans="1:9" s="13" customFormat="1" ht="24.75" customHeight="1">
      <c r="A3" s="127"/>
      <c r="B3" s="126"/>
      <c r="C3" s="126"/>
      <c r="D3" s="171"/>
      <c r="E3" s="171"/>
      <c r="F3" s="171"/>
      <c r="G3" s="171" t="s">
        <v>87</v>
      </c>
      <c r="H3" s="133"/>
      <c r="I3" s="133"/>
    </row>
    <row r="4" spans="1:9" s="13" customFormat="1" ht="24.75" customHeight="1">
      <c r="A4" s="252" t="s">
        <v>109</v>
      </c>
      <c r="B4" s="223" t="s">
        <v>88</v>
      </c>
      <c r="C4" s="237" t="s">
        <v>110</v>
      </c>
      <c r="D4" s="235" t="s">
        <v>90</v>
      </c>
      <c r="E4" s="235" t="s">
        <v>167</v>
      </c>
      <c r="F4" s="235"/>
      <c r="G4" s="235"/>
      <c r="H4" s="133"/>
      <c r="I4" s="133"/>
    </row>
    <row r="5" spans="1:9" s="13" customFormat="1" ht="24.75" customHeight="1">
      <c r="A5" s="252"/>
      <c r="B5" s="223"/>
      <c r="C5" s="237"/>
      <c r="D5" s="235"/>
      <c r="E5" s="235" t="s">
        <v>173</v>
      </c>
      <c r="F5" s="235" t="s">
        <v>174</v>
      </c>
      <c r="G5" s="235" t="s">
        <v>175</v>
      </c>
      <c r="H5" s="133"/>
      <c r="I5" s="133"/>
    </row>
    <row r="6" spans="1:9" s="13" customFormat="1" ht="30.75" customHeight="1">
      <c r="A6" s="252"/>
      <c r="B6" s="223"/>
      <c r="C6" s="237"/>
      <c r="D6" s="235"/>
      <c r="E6" s="235"/>
      <c r="F6" s="235"/>
      <c r="G6" s="235"/>
      <c r="H6" s="133"/>
      <c r="I6" s="133"/>
    </row>
    <row r="7" spans="1:9" s="13" customFormat="1" ht="27" customHeight="1">
      <c r="A7" s="21"/>
      <c r="B7" s="22" t="s">
        <v>105</v>
      </c>
      <c r="C7" s="23" t="s">
        <v>106</v>
      </c>
      <c r="D7" s="168">
        <f>D8+D13+D16+D21</f>
        <v>6626067.9500000002</v>
      </c>
      <c r="E7" s="168">
        <f>E8+E13+E16+E21</f>
        <v>5379412.9500000002</v>
      </c>
      <c r="F7" s="168">
        <f>F8+F13+F16+F21</f>
        <v>1125800</v>
      </c>
      <c r="G7" s="168">
        <f>G8+G13+G16+G21</f>
        <v>120855</v>
      </c>
    </row>
    <row r="8" spans="1:9" s="13" customFormat="1" ht="27" customHeight="1">
      <c r="A8" s="40" t="s">
        <v>113</v>
      </c>
      <c r="B8" s="22" t="s">
        <v>105</v>
      </c>
      <c r="C8" s="41" t="s">
        <v>114</v>
      </c>
      <c r="D8" s="172">
        <f>D9+D11</f>
        <v>4424926</v>
      </c>
      <c r="E8" s="172">
        <f>E9+E11</f>
        <v>3504271</v>
      </c>
      <c r="F8" s="172">
        <f>F9+F11</f>
        <v>799800</v>
      </c>
      <c r="G8" s="172">
        <f>G9+G11</f>
        <v>120855</v>
      </c>
      <c r="H8" s="133"/>
      <c r="I8" s="133"/>
    </row>
    <row r="9" spans="1:9" s="13" customFormat="1" ht="27" customHeight="1">
      <c r="A9" s="40" t="s">
        <v>115</v>
      </c>
      <c r="B9" s="22" t="s">
        <v>105</v>
      </c>
      <c r="C9" s="41" t="s">
        <v>116</v>
      </c>
      <c r="D9" s="172">
        <v>4148924</v>
      </c>
      <c r="E9" s="167">
        <v>3397269</v>
      </c>
      <c r="F9" s="167">
        <v>630800</v>
      </c>
      <c r="G9" s="167">
        <v>120855</v>
      </c>
      <c r="H9" s="133"/>
      <c r="I9" s="133"/>
    </row>
    <row r="10" spans="1:9" s="13" customFormat="1" ht="27" customHeight="1">
      <c r="A10" s="40" t="s">
        <v>117</v>
      </c>
      <c r="B10" s="22" t="s">
        <v>105</v>
      </c>
      <c r="C10" s="41" t="s">
        <v>118</v>
      </c>
      <c r="D10" s="172">
        <v>4148924</v>
      </c>
      <c r="E10" s="167">
        <v>3397269</v>
      </c>
      <c r="F10" s="167">
        <v>630800</v>
      </c>
      <c r="G10" s="167">
        <v>120855</v>
      </c>
      <c r="H10" s="133"/>
      <c r="I10" s="133"/>
    </row>
    <row r="11" spans="1:9" s="13" customFormat="1" ht="27" customHeight="1">
      <c r="A11" s="40" t="s">
        <v>119</v>
      </c>
      <c r="B11" s="22" t="s">
        <v>105</v>
      </c>
      <c r="C11" s="41" t="s">
        <v>120</v>
      </c>
      <c r="D11" s="167">
        <v>276002</v>
      </c>
      <c r="E11" s="167">
        <v>107002</v>
      </c>
      <c r="F11" s="167">
        <v>169000</v>
      </c>
      <c r="G11" s="168"/>
      <c r="H11" s="133"/>
      <c r="I11" s="133"/>
    </row>
    <row r="12" spans="1:9" s="13" customFormat="1" ht="27" customHeight="1">
      <c r="A12" s="40" t="s">
        <v>121</v>
      </c>
      <c r="B12" s="22" t="s">
        <v>105</v>
      </c>
      <c r="C12" s="41" t="s">
        <v>118</v>
      </c>
      <c r="D12" s="167">
        <v>276002</v>
      </c>
      <c r="E12" s="167">
        <v>107002</v>
      </c>
      <c r="F12" s="167">
        <v>169000</v>
      </c>
      <c r="G12" s="168"/>
      <c r="H12" s="133"/>
      <c r="I12" s="133"/>
    </row>
    <row r="13" spans="1:9" s="13" customFormat="1" ht="27" customHeight="1">
      <c r="A13" s="40" t="s">
        <v>122</v>
      </c>
      <c r="B13" s="22" t="s">
        <v>105</v>
      </c>
      <c r="C13" s="41" t="s">
        <v>123</v>
      </c>
      <c r="D13" s="167">
        <v>435358.37</v>
      </c>
      <c r="E13" s="167">
        <v>368958.37</v>
      </c>
      <c r="F13" s="167">
        <v>66400</v>
      </c>
      <c r="G13" s="168"/>
      <c r="H13" s="133"/>
      <c r="I13" s="133"/>
    </row>
    <row r="14" spans="1:9" s="13" customFormat="1" ht="27" customHeight="1">
      <c r="A14" s="40" t="s">
        <v>124</v>
      </c>
      <c r="B14" s="22" t="s">
        <v>105</v>
      </c>
      <c r="C14" s="41" t="s">
        <v>125</v>
      </c>
      <c r="D14" s="167">
        <v>435358.37</v>
      </c>
      <c r="E14" s="167">
        <v>368958.37</v>
      </c>
      <c r="F14" s="167">
        <v>66400</v>
      </c>
      <c r="G14" s="168"/>
      <c r="H14" s="133"/>
      <c r="I14" s="133"/>
    </row>
    <row r="15" spans="1:9" s="13" customFormat="1" ht="27" customHeight="1">
      <c r="A15" s="40" t="s">
        <v>126</v>
      </c>
      <c r="B15" s="22" t="s">
        <v>105</v>
      </c>
      <c r="C15" s="41" t="s">
        <v>118</v>
      </c>
      <c r="D15" s="167">
        <v>435358.37</v>
      </c>
      <c r="E15" s="167">
        <v>368958.37</v>
      </c>
      <c r="F15" s="167">
        <v>66400</v>
      </c>
      <c r="G15" s="168"/>
      <c r="H15" s="133"/>
      <c r="I15" s="133"/>
    </row>
    <row r="16" spans="1:9" s="13" customFormat="1" ht="27" customHeight="1">
      <c r="A16" s="40" t="s">
        <v>127</v>
      </c>
      <c r="B16" s="22" t="s">
        <v>105</v>
      </c>
      <c r="C16" s="41" t="s">
        <v>128</v>
      </c>
      <c r="D16" s="167">
        <v>967339</v>
      </c>
      <c r="E16" s="167">
        <v>820939</v>
      </c>
      <c r="F16" s="167">
        <v>146400</v>
      </c>
      <c r="G16" s="173"/>
      <c r="H16" s="133"/>
      <c r="I16" s="133"/>
    </row>
    <row r="17" spans="1:7" s="13" customFormat="1" ht="27" customHeight="1">
      <c r="A17" s="40" t="s">
        <v>129</v>
      </c>
      <c r="B17" s="22" t="s">
        <v>105</v>
      </c>
      <c r="C17" s="41" t="s">
        <v>130</v>
      </c>
      <c r="D17" s="167">
        <v>777782.35</v>
      </c>
      <c r="E17" s="167">
        <v>663982.35</v>
      </c>
      <c r="F17" s="167">
        <v>113800</v>
      </c>
      <c r="G17" s="173"/>
    </row>
    <row r="18" spans="1:7" s="13" customFormat="1" ht="27" customHeight="1">
      <c r="A18" s="40" t="s">
        <v>131</v>
      </c>
      <c r="B18" s="22" t="s">
        <v>105</v>
      </c>
      <c r="C18" s="41" t="s">
        <v>118</v>
      </c>
      <c r="D18" s="167">
        <v>777782.35</v>
      </c>
      <c r="E18" s="167">
        <v>663982.35</v>
      </c>
      <c r="F18" s="167">
        <v>113800</v>
      </c>
      <c r="G18" s="173"/>
    </row>
    <row r="19" spans="1:7" s="13" customFormat="1" ht="27" customHeight="1">
      <c r="A19" s="40" t="s">
        <v>132</v>
      </c>
      <c r="B19" s="22" t="s">
        <v>105</v>
      </c>
      <c r="C19" s="41" t="s">
        <v>133</v>
      </c>
      <c r="D19" s="167">
        <v>189556.67</v>
      </c>
      <c r="E19" s="167">
        <v>156956.67000000001</v>
      </c>
      <c r="F19" s="167">
        <v>32600</v>
      </c>
      <c r="G19" s="173"/>
    </row>
    <row r="20" spans="1:7" s="13" customFormat="1" ht="27" customHeight="1">
      <c r="A20" s="40" t="s">
        <v>134</v>
      </c>
      <c r="B20" s="22" t="s">
        <v>105</v>
      </c>
      <c r="C20" s="41" t="s">
        <v>118</v>
      </c>
      <c r="D20" s="167">
        <v>189556.67</v>
      </c>
      <c r="E20" s="167">
        <v>156956.67000000001</v>
      </c>
      <c r="F20" s="167">
        <v>32600</v>
      </c>
      <c r="G20" s="173"/>
    </row>
    <row r="21" spans="1:7" s="13" customFormat="1" ht="27" customHeight="1">
      <c r="A21" s="40" t="s">
        <v>135</v>
      </c>
      <c r="B21" s="22" t="s">
        <v>105</v>
      </c>
      <c r="C21" s="41" t="s">
        <v>136</v>
      </c>
      <c r="D21" s="167">
        <v>798444.58</v>
      </c>
      <c r="E21" s="167">
        <v>685244.58</v>
      </c>
      <c r="F21" s="167">
        <v>113200</v>
      </c>
      <c r="G21" s="173"/>
    </row>
    <row r="22" spans="1:7" s="13" customFormat="1" ht="27" customHeight="1">
      <c r="A22" s="40" t="s">
        <v>137</v>
      </c>
      <c r="B22" s="22" t="s">
        <v>105</v>
      </c>
      <c r="C22" s="41" t="s">
        <v>138</v>
      </c>
      <c r="D22" s="167">
        <v>798444.58</v>
      </c>
      <c r="E22" s="167">
        <v>685244.58</v>
      </c>
      <c r="F22" s="167">
        <v>113200</v>
      </c>
      <c r="G22" s="173"/>
    </row>
    <row r="23" spans="1:7" s="13" customFormat="1" ht="27" customHeight="1">
      <c r="A23" s="40" t="s">
        <v>139</v>
      </c>
      <c r="B23" s="22" t="s">
        <v>105</v>
      </c>
      <c r="C23" s="41" t="s">
        <v>118</v>
      </c>
      <c r="D23" s="167">
        <v>798444.58</v>
      </c>
      <c r="E23" s="167">
        <v>685244.58</v>
      </c>
      <c r="F23" s="167">
        <v>113200</v>
      </c>
      <c r="G23" s="17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34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3"/>
  <sheetViews>
    <sheetView showGridLines="0" showZeros="0" workbookViewId="0">
      <selection activeCell="D23" sqref="D23"/>
    </sheetView>
  </sheetViews>
  <sheetFormatPr defaultColWidth="6.6640625" defaultRowHeight="11.25"/>
  <cols>
    <col min="1" max="1" width="23.1640625" style="1" customWidth="1"/>
    <col min="2" max="2" width="9.83203125" style="1" customWidth="1"/>
    <col min="3" max="3" width="37.16406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19" width="12.33203125" style="1" customWidth="1"/>
    <col min="20" max="23" width="10.1640625" style="1" customWidth="1"/>
    <col min="24" max="24" width="12" style="1" customWidth="1"/>
    <col min="25" max="25" width="11" style="1" customWidth="1"/>
    <col min="26" max="26" width="12.33203125" style="48" customWidth="1"/>
    <col min="27" max="16384" width="6.6640625" style="1"/>
  </cols>
  <sheetData>
    <row r="1" spans="1:256" s="129" customFormat="1" ht="23.1" customHeight="1">
      <c r="A1" s="97"/>
      <c r="B1" s="97"/>
      <c r="C1" s="97"/>
      <c r="D1" s="97"/>
      <c r="E1" s="97"/>
      <c r="F1" s="97"/>
      <c r="G1" s="97"/>
      <c r="H1" s="97"/>
      <c r="I1" s="97"/>
      <c r="J1" s="97"/>
      <c r="L1" s="97"/>
      <c r="M1" s="97"/>
      <c r="N1" s="97"/>
      <c r="O1" s="97"/>
      <c r="P1" s="97"/>
      <c r="Q1" s="97"/>
      <c r="R1" s="97"/>
      <c r="S1" s="97"/>
      <c r="T1" s="260" t="s">
        <v>188</v>
      </c>
      <c r="U1" s="260"/>
      <c r="V1" s="260"/>
      <c r="W1" s="260"/>
      <c r="X1" s="260"/>
      <c r="Y1" s="260"/>
      <c r="Z1" s="166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  <c r="IM1" s="120"/>
      <c r="IN1" s="120"/>
      <c r="IO1" s="120"/>
      <c r="IP1" s="120"/>
      <c r="IQ1" s="120"/>
      <c r="IR1" s="120"/>
      <c r="IS1" s="120"/>
      <c r="IT1" s="120"/>
      <c r="IU1" s="120"/>
      <c r="IV1" s="120"/>
    </row>
    <row r="2" spans="1:256" s="129" customFormat="1" ht="23.1" customHeight="1">
      <c r="A2" s="221" t="s">
        <v>189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169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  <c r="IM2" s="120"/>
      <c r="IN2" s="120"/>
      <c r="IO2" s="120"/>
      <c r="IP2" s="120"/>
      <c r="IQ2" s="120"/>
      <c r="IR2" s="120"/>
      <c r="IS2" s="120"/>
      <c r="IT2" s="120"/>
      <c r="IU2" s="120"/>
      <c r="IV2" s="120"/>
    </row>
    <row r="3" spans="1:256" s="133" customFormat="1" ht="44.25" customHeight="1">
      <c r="D3" s="99"/>
      <c r="E3" s="99"/>
      <c r="F3" s="99"/>
      <c r="G3" s="99"/>
      <c r="H3" s="99"/>
      <c r="I3" s="99"/>
      <c r="J3" s="99"/>
      <c r="L3" s="164"/>
      <c r="M3" s="164"/>
      <c r="N3" s="126"/>
      <c r="O3" s="99"/>
      <c r="P3" s="165"/>
      <c r="Q3" s="99"/>
      <c r="R3" s="99"/>
      <c r="S3" s="164"/>
      <c r="U3" s="166"/>
      <c r="V3" s="166"/>
      <c r="W3" s="166"/>
      <c r="X3" s="166"/>
      <c r="Y3" s="166" t="s">
        <v>87</v>
      </c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  <c r="IM3" s="120"/>
      <c r="IN3" s="120"/>
      <c r="IO3" s="120"/>
      <c r="IP3" s="120"/>
      <c r="IQ3" s="120"/>
      <c r="IR3" s="120"/>
      <c r="IS3" s="120"/>
      <c r="IT3" s="120"/>
      <c r="IU3" s="120"/>
      <c r="IV3" s="120"/>
    </row>
    <row r="4" spans="1:256" s="133" customFormat="1" ht="23.1" customHeight="1">
      <c r="A4" s="223" t="s">
        <v>109</v>
      </c>
      <c r="B4" s="223" t="s">
        <v>88</v>
      </c>
      <c r="C4" s="223" t="s">
        <v>110</v>
      </c>
      <c r="D4" s="229" t="s">
        <v>111</v>
      </c>
      <c r="E4" s="223" t="s">
        <v>190</v>
      </c>
      <c r="F4" s="223"/>
      <c r="G4" s="223"/>
      <c r="H4" s="223"/>
      <c r="I4" s="223"/>
      <c r="J4" s="223"/>
      <c r="K4" s="223" t="s">
        <v>191</v>
      </c>
      <c r="L4" s="223"/>
      <c r="M4" s="223"/>
      <c r="N4" s="223"/>
      <c r="O4" s="223"/>
      <c r="P4" s="223"/>
      <c r="Q4" s="223"/>
      <c r="R4" s="261"/>
      <c r="S4" s="261" t="s">
        <v>192</v>
      </c>
      <c r="T4" s="262" t="s">
        <v>193</v>
      </c>
      <c r="U4" s="263"/>
      <c r="V4" s="263"/>
      <c r="W4" s="263"/>
      <c r="X4" s="263"/>
      <c r="Y4" s="264"/>
      <c r="Z4" s="169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  <c r="IN4" s="120"/>
      <c r="IO4" s="120"/>
      <c r="IP4" s="120"/>
      <c r="IQ4" s="120"/>
      <c r="IR4" s="120"/>
      <c r="IS4" s="120"/>
      <c r="IT4" s="120"/>
      <c r="IU4" s="120"/>
      <c r="IV4" s="120"/>
    </row>
    <row r="5" spans="1:256" s="133" customFormat="1" ht="19.5" customHeight="1">
      <c r="A5" s="223"/>
      <c r="B5" s="223"/>
      <c r="C5" s="223"/>
      <c r="D5" s="229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61"/>
      <c r="S5" s="261"/>
      <c r="T5" s="228"/>
      <c r="U5" s="265"/>
      <c r="V5" s="265"/>
      <c r="W5" s="265"/>
      <c r="X5" s="265"/>
      <c r="Y5" s="266"/>
      <c r="Z5" s="169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  <c r="IN5" s="120"/>
      <c r="IO5" s="120"/>
      <c r="IP5" s="120"/>
      <c r="IQ5" s="120"/>
      <c r="IR5" s="120"/>
      <c r="IS5" s="120"/>
      <c r="IT5" s="120"/>
      <c r="IU5" s="120"/>
      <c r="IV5" s="120"/>
    </row>
    <row r="6" spans="1:256" s="133" customFormat="1" ht="50.25" customHeight="1">
      <c r="A6" s="223"/>
      <c r="B6" s="223"/>
      <c r="C6" s="223"/>
      <c r="D6" s="223"/>
      <c r="E6" s="134" t="s">
        <v>104</v>
      </c>
      <c r="F6" s="134" t="s">
        <v>194</v>
      </c>
      <c r="G6" s="134" t="s">
        <v>195</v>
      </c>
      <c r="H6" s="134" t="s">
        <v>196</v>
      </c>
      <c r="I6" s="134" t="s">
        <v>197</v>
      </c>
      <c r="J6" s="134" t="s">
        <v>198</v>
      </c>
      <c r="K6" s="19" t="s">
        <v>104</v>
      </c>
      <c r="L6" s="19" t="s">
        <v>199</v>
      </c>
      <c r="M6" s="19" t="s">
        <v>200</v>
      </c>
      <c r="N6" s="134" t="s">
        <v>201</v>
      </c>
      <c r="O6" s="134" t="s">
        <v>202</v>
      </c>
      <c r="P6" s="134" t="s">
        <v>203</v>
      </c>
      <c r="Q6" s="134" t="s">
        <v>204</v>
      </c>
      <c r="R6" s="159" t="s">
        <v>205</v>
      </c>
      <c r="S6" s="223"/>
      <c r="T6" s="128" t="s">
        <v>104</v>
      </c>
      <c r="U6" s="128" t="s">
        <v>206</v>
      </c>
      <c r="V6" s="128" t="s">
        <v>207</v>
      </c>
      <c r="W6" s="128" t="s">
        <v>208</v>
      </c>
      <c r="X6" s="128" t="s">
        <v>209</v>
      </c>
      <c r="Y6" s="170" t="s">
        <v>193</v>
      </c>
      <c r="Z6" s="169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  <c r="IO6" s="120"/>
      <c r="IP6" s="120"/>
      <c r="IQ6" s="120"/>
      <c r="IR6" s="120"/>
      <c r="IS6" s="120"/>
      <c r="IT6" s="120"/>
      <c r="IU6" s="120"/>
      <c r="IV6" s="120"/>
    </row>
    <row r="7" spans="1:256" s="13" customFormat="1" ht="21" customHeight="1">
      <c r="A7" s="21"/>
      <c r="B7" s="22" t="s">
        <v>105</v>
      </c>
      <c r="C7" s="23" t="s">
        <v>106</v>
      </c>
      <c r="D7" s="52">
        <f>E7+K7+S7+T7</f>
        <v>5379411.6699999999</v>
      </c>
      <c r="E7" s="52">
        <f t="shared" ref="E7:Y7" si="0">E8+E13+E16+E21</f>
        <v>3332320</v>
      </c>
      <c r="F7" s="52">
        <f t="shared" si="0"/>
        <v>1943496</v>
      </c>
      <c r="G7" s="52">
        <f t="shared" si="0"/>
        <v>1195824</v>
      </c>
      <c r="H7" s="52">
        <f t="shared" si="0"/>
        <v>0</v>
      </c>
      <c r="I7" s="52">
        <f t="shared" si="0"/>
        <v>193000</v>
      </c>
      <c r="J7" s="52">
        <f t="shared" si="0"/>
        <v>0</v>
      </c>
      <c r="K7" s="52">
        <f t="shared" si="0"/>
        <v>1042254.27</v>
      </c>
      <c r="L7" s="52">
        <f t="shared" si="0"/>
        <v>502291.20000000001</v>
      </c>
      <c r="M7" s="52">
        <f t="shared" si="0"/>
        <v>251145.60000000001</v>
      </c>
      <c r="N7" s="52">
        <f t="shared" si="0"/>
        <v>235449</v>
      </c>
      <c r="O7" s="52">
        <f t="shared" si="0"/>
        <v>0</v>
      </c>
      <c r="P7" s="52">
        <f t="shared" si="0"/>
        <v>31393.200000000001</v>
      </c>
      <c r="Q7" s="52">
        <f t="shared" si="0"/>
        <v>21975.27</v>
      </c>
      <c r="R7" s="52">
        <f t="shared" si="0"/>
        <v>0</v>
      </c>
      <c r="S7" s="52">
        <f t="shared" si="0"/>
        <v>376718.4</v>
      </c>
      <c r="T7" s="52">
        <f>U7+V7+W7+X7+Y7</f>
        <v>628119</v>
      </c>
      <c r="U7" s="52">
        <f t="shared" si="0"/>
        <v>1260</v>
      </c>
      <c r="V7" s="52">
        <f t="shared" si="0"/>
        <v>526920</v>
      </c>
      <c r="W7" s="52">
        <f t="shared" si="0"/>
        <v>29152</v>
      </c>
      <c r="X7" s="52">
        <f t="shared" si="0"/>
        <v>48587</v>
      </c>
      <c r="Y7" s="52">
        <f t="shared" si="0"/>
        <v>22200</v>
      </c>
    </row>
    <row r="8" spans="1:256" s="133" customFormat="1" ht="21" customHeight="1">
      <c r="A8" s="40" t="s">
        <v>113</v>
      </c>
      <c r="B8" s="22" t="s">
        <v>105</v>
      </c>
      <c r="C8" s="41" t="s">
        <v>114</v>
      </c>
      <c r="D8" s="52">
        <f t="shared" ref="D8:D23" si="1">E8+K8+S8+T8</f>
        <v>3506198.66</v>
      </c>
      <c r="E8" s="54">
        <f t="shared" ref="E8:V8" si="2">E9+E11</f>
        <v>2154764</v>
      </c>
      <c r="F8" s="54">
        <f t="shared" si="2"/>
        <v>1236072</v>
      </c>
      <c r="G8" s="54">
        <f t="shared" si="2"/>
        <v>784644</v>
      </c>
      <c r="H8" s="54">
        <f t="shared" si="2"/>
        <v>0</v>
      </c>
      <c r="I8" s="54">
        <f t="shared" si="2"/>
        <v>134048</v>
      </c>
      <c r="J8" s="54">
        <f t="shared" si="2"/>
        <v>0</v>
      </c>
      <c r="K8" s="54">
        <f t="shared" si="2"/>
        <v>670877.74</v>
      </c>
      <c r="L8" s="54">
        <f t="shared" si="2"/>
        <v>323314.56</v>
      </c>
      <c r="M8" s="54">
        <f t="shared" si="2"/>
        <v>161657.28</v>
      </c>
      <c r="N8" s="54">
        <f t="shared" si="2"/>
        <v>151553.70000000001</v>
      </c>
      <c r="O8" s="54">
        <f t="shared" si="2"/>
        <v>0</v>
      </c>
      <c r="P8" s="54">
        <f t="shared" si="2"/>
        <v>20207.16</v>
      </c>
      <c r="Q8" s="54">
        <f t="shared" si="2"/>
        <v>14145.04</v>
      </c>
      <c r="R8" s="54">
        <f t="shared" si="2"/>
        <v>0</v>
      </c>
      <c r="S8" s="54">
        <f t="shared" si="2"/>
        <v>242485.92</v>
      </c>
      <c r="T8" s="52">
        <f t="shared" ref="T8:T23" si="3">U8+V8+W8+X8+Y8</f>
        <v>438071</v>
      </c>
      <c r="U8" s="54">
        <f t="shared" si="2"/>
        <v>1260</v>
      </c>
      <c r="V8" s="54">
        <f t="shared" si="2"/>
        <v>363240</v>
      </c>
      <c r="W8" s="54">
        <v>20096</v>
      </c>
      <c r="X8" s="54">
        <v>31275</v>
      </c>
      <c r="Y8" s="54">
        <v>22200</v>
      </c>
      <c r="Z8" s="169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  <c r="IM8" s="120"/>
      <c r="IN8" s="120"/>
      <c r="IO8" s="120"/>
      <c r="IP8" s="120"/>
      <c r="IQ8" s="120"/>
      <c r="IR8" s="120"/>
      <c r="IS8" s="120"/>
      <c r="IT8" s="120"/>
      <c r="IU8" s="120"/>
      <c r="IV8" s="120"/>
    </row>
    <row r="9" spans="1:256" s="129" customFormat="1" ht="21" customHeight="1">
      <c r="A9" s="40" t="s">
        <v>115</v>
      </c>
      <c r="B9" s="22" t="s">
        <v>105</v>
      </c>
      <c r="C9" s="41" t="s">
        <v>116</v>
      </c>
      <c r="D9" s="52">
        <f t="shared" si="1"/>
        <v>3399196.66</v>
      </c>
      <c r="E9" s="54">
        <v>2123722</v>
      </c>
      <c r="F9" s="54">
        <v>1236072</v>
      </c>
      <c r="G9" s="54">
        <v>784644</v>
      </c>
      <c r="H9" s="54">
        <v>0</v>
      </c>
      <c r="I9" s="54">
        <v>103006</v>
      </c>
      <c r="J9" s="54">
        <v>0</v>
      </c>
      <c r="K9" s="54">
        <v>670877.74</v>
      </c>
      <c r="L9" s="54">
        <v>323314.56</v>
      </c>
      <c r="M9" s="54">
        <v>161657.28</v>
      </c>
      <c r="N9" s="54">
        <v>151553.70000000001</v>
      </c>
      <c r="O9" s="54">
        <v>0</v>
      </c>
      <c r="P9" s="54">
        <v>20207.16</v>
      </c>
      <c r="Q9" s="54">
        <v>14145.04</v>
      </c>
      <c r="R9" s="54">
        <v>0</v>
      </c>
      <c r="S9" s="54">
        <v>242485.92</v>
      </c>
      <c r="T9" s="52">
        <f t="shared" si="3"/>
        <v>362111</v>
      </c>
      <c r="U9" s="54">
        <v>1260</v>
      </c>
      <c r="V9" s="54">
        <v>287280</v>
      </c>
      <c r="W9" s="54">
        <v>20096</v>
      </c>
      <c r="X9" s="54">
        <v>31275</v>
      </c>
      <c r="Y9" s="54">
        <v>22200</v>
      </c>
      <c r="Z9" s="169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  <c r="IM9" s="120"/>
      <c r="IN9" s="120"/>
      <c r="IO9" s="120"/>
      <c r="IP9" s="120"/>
      <c r="IQ9" s="120"/>
      <c r="IR9" s="120"/>
      <c r="IS9" s="120"/>
      <c r="IT9" s="120"/>
      <c r="IU9" s="120"/>
      <c r="IV9" s="120"/>
    </row>
    <row r="10" spans="1:256" s="129" customFormat="1" ht="21" customHeight="1">
      <c r="A10" s="40" t="s">
        <v>117</v>
      </c>
      <c r="B10" s="22" t="s">
        <v>105</v>
      </c>
      <c r="C10" s="41" t="s">
        <v>118</v>
      </c>
      <c r="D10" s="52">
        <f t="shared" si="1"/>
        <v>3399196.66</v>
      </c>
      <c r="E10" s="54">
        <v>2123722</v>
      </c>
      <c r="F10" s="54">
        <v>1236072</v>
      </c>
      <c r="G10" s="54">
        <v>784644</v>
      </c>
      <c r="H10" s="54">
        <v>0</v>
      </c>
      <c r="I10" s="54">
        <v>103006</v>
      </c>
      <c r="J10" s="54">
        <v>0</v>
      </c>
      <c r="K10" s="54">
        <v>670877.74</v>
      </c>
      <c r="L10" s="54">
        <v>323314.56</v>
      </c>
      <c r="M10" s="54">
        <v>161657.28</v>
      </c>
      <c r="N10" s="54">
        <v>151553.70000000001</v>
      </c>
      <c r="O10" s="54">
        <v>0</v>
      </c>
      <c r="P10" s="54">
        <v>20207.16</v>
      </c>
      <c r="Q10" s="54">
        <v>14145.04</v>
      </c>
      <c r="R10" s="54">
        <v>0</v>
      </c>
      <c r="S10" s="54">
        <v>242485.92</v>
      </c>
      <c r="T10" s="52">
        <f t="shared" si="3"/>
        <v>362111</v>
      </c>
      <c r="U10" s="54">
        <v>1260</v>
      </c>
      <c r="V10" s="54">
        <v>287280</v>
      </c>
      <c r="W10" s="54">
        <v>20096</v>
      </c>
      <c r="X10" s="54">
        <v>31275</v>
      </c>
      <c r="Y10" s="54">
        <v>22200</v>
      </c>
      <c r="Z10" s="169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  <c r="IM10" s="120"/>
      <c r="IN10" s="120"/>
      <c r="IO10" s="120"/>
      <c r="IP10" s="120"/>
      <c r="IQ10" s="120"/>
      <c r="IR10" s="120"/>
      <c r="IS10" s="120"/>
      <c r="IT10" s="120"/>
      <c r="IU10" s="120"/>
      <c r="IV10" s="120"/>
    </row>
    <row r="11" spans="1:256" s="129" customFormat="1" ht="21" customHeight="1">
      <c r="A11" s="40" t="s">
        <v>119</v>
      </c>
      <c r="B11" s="22" t="s">
        <v>105</v>
      </c>
      <c r="C11" s="41" t="s">
        <v>120</v>
      </c>
      <c r="D11" s="52">
        <f t="shared" si="1"/>
        <v>107002</v>
      </c>
      <c r="E11" s="54">
        <v>31042</v>
      </c>
      <c r="F11" s="54">
        <v>0</v>
      </c>
      <c r="G11" s="54">
        <v>0</v>
      </c>
      <c r="H11" s="54">
        <v>0</v>
      </c>
      <c r="I11" s="54">
        <v>31042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  <c r="T11" s="52">
        <f t="shared" si="3"/>
        <v>75960</v>
      </c>
      <c r="U11" s="54">
        <v>0</v>
      </c>
      <c r="V11" s="54">
        <v>75960</v>
      </c>
      <c r="W11" s="54"/>
      <c r="X11" s="54"/>
      <c r="Y11" s="54"/>
      <c r="Z11" s="169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  <c r="IM11" s="120"/>
      <c r="IN11" s="120"/>
      <c r="IO11" s="120"/>
      <c r="IP11" s="120"/>
      <c r="IQ11" s="120"/>
      <c r="IR11" s="120"/>
      <c r="IS11" s="120"/>
      <c r="IT11" s="120"/>
      <c r="IU11" s="120"/>
      <c r="IV11" s="120"/>
    </row>
    <row r="12" spans="1:256" s="129" customFormat="1" ht="21" customHeight="1">
      <c r="A12" s="40" t="s">
        <v>121</v>
      </c>
      <c r="B12" s="22" t="s">
        <v>105</v>
      </c>
      <c r="C12" s="41" t="s">
        <v>118</v>
      </c>
      <c r="D12" s="52">
        <f t="shared" si="1"/>
        <v>107002</v>
      </c>
      <c r="E12" s="54">
        <v>31042</v>
      </c>
      <c r="F12" s="54">
        <v>0</v>
      </c>
      <c r="G12" s="54">
        <v>0</v>
      </c>
      <c r="H12" s="54">
        <v>0</v>
      </c>
      <c r="I12" s="54">
        <v>31042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  <c r="T12" s="52">
        <f t="shared" si="3"/>
        <v>75960</v>
      </c>
      <c r="U12" s="54">
        <v>0</v>
      </c>
      <c r="V12" s="167">
        <v>75960</v>
      </c>
      <c r="W12" s="168"/>
      <c r="X12" s="168"/>
      <c r="Y12" s="168"/>
      <c r="Z12" s="169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  <c r="IM12" s="120"/>
      <c r="IN12" s="120"/>
      <c r="IO12" s="120"/>
      <c r="IP12" s="120"/>
      <c r="IQ12" s="120"/>
      <c r="IR12" s="120"/>
      <c r="IS12" s="120"/>
      <c r="IT12" s="120"/>
      <c r="IU12" s="120"/>
      <c r="IV12" s="120"/>
    </row>
    <row r="13" spans="1:256" s="129" customFormat="1" ht="21" customHeight="1">
      <c r="A13" s="40" t="s">
        <v>122</v>
      </c>
      <c r="B13" s="22" t="s">
        <v>105</v>
      </c>
      <c r="C13" s="41" t="s">
        <v>123</v>
      </c>
      <c r="D13" s="52">
        <f t="shared" si="1"/>
        <v>368542.17</v>
      </c>
      <c r="E13" s="54">
        <v>232724</v>
      </c>
      <c r="F13" s="54">
        <v>138480</v>
      </c>
      <c r="G13" s="54">
        <v>82704</v>
      </c>
      <c r="H13" s="54">
        <v>0</v>
      </c>
      <c r="I13" s="54">
        <v>11540</v>
      </c>
      <c r="J13" s="54">
        <v>0</v>
      </c>
      <c r="K13" s="54">
        <v>73433.09</v>
      </c>
      <c r="L13" s="54">
        <v>35389.440000000002</v>
      </c>
      <c r="M13" s="54">
        <v>17694.72</v>
      </c>
      <c r="N13" s="54">
        <v>16588.8</v>
      </c>
      <c r="O13" s="54">
        <v>0</v>
      </c>
      <c r="P13" s="54">
        <v>2211.84</v>
      </c>
      <c r="Q13" s="54">
        <v>1548.29</v>
      </c>
      <c r="R13" s="54">
        <v>0</v>
      </c>
      <c r="S13" s="54">
        <v>26542.080000000002</v>
      </c>
      <c r="T13" s="52">
        <f t="shared" si="3"/>
        <v>35843</v>
      </c>
      <c r="U13" s="54">
        <v>0</v>
      </c>
      <c r="V13" s="167">
        <v>30720</v>
      </c>
      <c r="W13" s="167">
        <v>1700</v>
      </c>
      <c r="X13" s="54">
        <v>3423</v>
      </c>
      <c r="Y13" s="54"/>
      <c r="Z13" s="169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  <c r="IM13" s="120"/>
      <c r="IN13" s="120"/>
      <c r="IO13" s="120"/>
      <c r="IP13" s="120"/>
      <c r="IQ13" s="120"/>
      <c r="IR13" s="120"/>
      <c r="IS13" s="120"/>
      <c r="IT13" s="120"/>
      <c r="IU13" s="120"/>
      <c r="IV13" s="120"/>
    </row>
    <row r="14" spans="1:256" s="129" customFormat="1" ht="21" customHeight="1">
      <c r="A14" s="40" t="s">
        <v>124</v>
      </c>
      <c r="B14" s="22" t="s">
        <v>105</v>
      </c>
      <c r="C14" s="41" t="s">
        <v>125</v>
      </c>
      <c r="D14" s="52">
        <f t="shared" si="1"/>
        <v>368542.17</v>
      </c>
      <c r="E14" s="54">
        <v>232724</v>
      </c>
      <c r="F14" s="54">
        <v>138480</v>
      </c>
      <c r="G14" s="54">
        <v>82704</v>
      </c>
      <c r="H14" s="54">
        <v>0</v>
      </c>
      <c r="I14" s="54">
        <v>11540</v>
      </c>
      <c r="J14" s="54">
        <v>0</v>
      </c>
      <c r="K14" s="54">
        <v>73433.09</v>
      </c>
      <c r="L14" s="54">
        <v>35389.440000000002</v>
      </c>
      <c r="M14" s="54">
        <v>17694.72</v>
      </c>
      <c r="N14" s="54">
        <v>16588.8</v>
      </c>
      <c r="O14" s="54">
        <v>0</v>
      </c>
      <c r="P14" s="54">
        <v>2211.84</v>
      </c>
      <c r="Q14" s="54">
        <v>1548.29</v>
      </c>
      <c r="R14" s="54">
        <v>0</v>
      </c>
      <c r="S14" s="54">
        <v>26542.080000000002</v>
      </c>
      <c r="T14" s="52">
        <f t="shared" si="3"/>
        <v>35843</v>
      </c>
      <c r="U14" s="54">
        <v>0</v>
      </c>
      <c r="V14" s="167">
        <v>30720</v>
      </c>
      <c r="W14" s="167">
        <v>1700</v>
      </c>
      <c r="X14" s="54">
        <v>3423</v>
      </c>
      <c r="Y14" s="54"/>
      <c r="Z14" s="169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  <c r="IM14" s="120"/>
      <c r="IN14" s="120"/>
      <c r="IO14" s="120"/>
      <c r="IP14" s="120"/>
      <c r="IQ14" s="120"/>
      <c r="IR14" s="120"/>
      <c r="IS14" s="120"/>
      <c r="IT14" s="120"/>
      <c r="IU14" s="120"/>
      <c r="IV14" s="120"/>
    </row>
    <row r="15" spans="1:256" ht="21" customHeight="1">
      <c r="A15" s="40" t="s">
        <v>126</v>
      </c>
      <c r="B15" s="22" t="s">
        <v>105</v>
      </c>
      <c r="C15" s="41" t="s">
        <v>118</v>
      </c>
      <c r="D15" s="52">
        <f t="shared" si="1"/>
        <v>368542.17</v>
      </c>
      <c r="E15" s="54">
        <v>232724</v>
      </c>
      <c r="F15" s="54">
        <v>138480</v>
      </c>
      <c r="G15" s="54">
        <v>82704</v>
      </c>
      <c r="H15" s="54">
        <v>0</v>
      </c>
      <c r="I15" s="54">
        <v>11540</v>
      </c>
      <c r="J15" s="54">
        <v>0</v>
      </c>
      <c r="K15" s="54">
        <v>73433.09</v>
      </c>
      <c r="L15" s="54">
        <v>35389.440000000002</v>
      </c>
      <c r="M15" s="54">
        <v>17694.72</v>
      </c>
      <c r="N15" s="54">
        <v>16588.8</v>
      </c>
      <c r="O15" s="54">
        <v>0</v>
      </c>
      <c r="P15" s="54">
        <v>2211.84</v>
      </c>
      <c r="Q15" s="54">
        <v>1548.29</v>
      </c>
      <c r="R15" s="54">
        <v>0</v>
      </c>
      <c r="S15" s="54">
        <v>26542.080000000002</v>
      </c>
      <c r="T15" s="52">
        <f t="shared" si="3"/>
        <v>35843</v>
      </c>
      <c r="U15" s="54">
        <v>0</v>
      </c>
      <c r="V15" s="167">
        <v>30720</v>
      </c>
      <c r="W15" s="167">
        <v>1700</v>
      </c>
      <c r="X15" s="54">
        <v>3423</v>
      </c>
      <c r="Y15" s="54"/>
    </row>
    <row r="16" spans="1:256" ht="21" customHeight="1">
      <c r="A16" s="40" t="s">
        <v>127</v>
      </c>
      <c r="B16" s="22" t="s">
        <v>105</v>
      </c>
      <c r="C16" s="41" t="s">
        <v>128</v>
      </c>
      <c r="D16" s="52">
        <f t="shared" si="1"/>
        <v>819909.86</v>
      </c>
      <c r="E16" s="54">
        <f>E17+E19</f>
        <v>518524</v>
      </c>
      <c r="F16" s="54">
        <f>F17+F19</f>
        <v>309504</v>
      </c>
      <c r="G16" s="54">
        <f t="shared" ref="G16:X16" si="4">G17+G19</f>
        <v>183228</v>
      </c>
      <c r="H16" s="54">
        <f t="shared" si="4"/>
        <v>0</v>
      </c>
      <c r="I16" s="54">
        <f t="shared" si="4"/>
        <v>25792</v>
      </c>
      <c r="J16" s="54">
        <f t="shared" si="4"/>
        <v>0</v>
      </c>
      <c r="K16" s="54">
        <f t="shared" si="4"/>
        <v>163587.01999999999</v>
      </c>
      <c r="L16" s="54">
        <f t="shared" si="4"/>
        <v>78837.119999999995</v>
      </c>
      <c r="M16" s="54">
        <f t="shared" si="4"/>
        <v>39418.559999999998</v>
      </c>
      <c r="N16" s="54">
        <f t="shared" si="4"/>
        <v>36954.9</v>
      </c>
      <c r="O16" s="54">
        <f t="shared" si="4"/>
        <v>0</v>
      </c>
      <c r="P16" s="54">
        <f t="shared" si="4"/>
        <v>4927.32</v>
      </c>
      <c r="Q16" s="54">
        <f t="shared" si="4"/>
        <v>3449.12</v>
      </c>
      <c r="R16" s="54">
        <f t="shared" si="4"/>
        <v>0</v>
      </c>
      <c r="S16" s="54">
        <f t="shared" si="4"/>
        <v>59127.839999999997</v>
      </c>
      <c r="T16" s="52">
        <f t="shared" si="3"/>
        <v>78671</v>
      </c>
      <c r="U16" s="54">
        <f t="shared" si="4"/>
        <v>0</v>
      </c>
      <c r="V16" s="54">
        <f t="shared" si="4"/>
        <v>67320</v>
      </c>
      <c r="W16" s="54">
        <f t="shared" si="4"/>
        <v>3725</v>
      </c>
      <c r="X16" s="54">
        <f t="shared" si="4"/>
        <v>7626</v>
      </c>
      <c r="Y16" s="54"/>
    </row>
    <row r="17" spans="1:25" ht="21" customHeight="1">
      <c r="A17" s="40" t="s">
        <v>129</v>
      </c>
      <c r="B17" s="22" t="s">
        <v>105</v>
      </c>
      <c r="C17" s="41" t="s">
        <v>130</v>
      </c>
      <c r="D17" s="52">
        <f t="shared" si="1"/>
        <v>662952.94999999995</v>
      </c>
      <c r="E17" s="54">
        <v>419606</v>
      </c>
      <c r="F17" s="54">
        <v>254760</v>
      </c>
      <c r="G17" s="54">
        <v>143616</v>
      </c>
      <c r="H17" s="54">
        <v>0</v>
      </c>
      <c r="I17" s="54">
        <v>21230</v>
      </c>
      <c r="J17" s="54">
        <v>0</v>
      </c>
      <c r="K17" s="54">
        <v>132260.82999999999</v>
      </c>
      <c r="L17" s="54">
        <v>63740.160000000003</v>
      </c>
      <c r="M17" s="54">
        <v>31870.080000000002</v>
      </c>
      <c r="N17" s="54">
        <v>29878.2</v>
      </c>
      <c r="O17" s="54">
        <v>0</v>
      </c>
      <c r="P17" s="54">
        <v>3983.76</v>
      </c>
      <c r="Q17" s="54">
        <v>2788.63</v>
      </c>
      <c r="R17" s="54">
        <v>0</v>
      </c>
      <c r="S17" s="54">
        <v>47805.120000000003</v>
      </c>
      <c r="T17" s="52">
        <f t="shared" si="3"/>
        <v>63281</v>
      </c>
      <c r="U17" s="54">
        <v>0</v>
      </c>
      <c r="V17" s="167">
        <v>54120</v>
      </c>
      <c r="W17" s="54">
        <v>2995</v>
      </c>
      <c r="X17" s="54">
        <v>6166</v>
      </c>
      <c r="Y17" s="54"/>
    </row>
    <row r="18" spans="1:25" ht="21" customHeight="1">
      <c r="A18" s="40" t="s">
        <v>131</v>
      </c>
      <c r="B18" s="22" t="s">
        <v>105</v>
      </c>
      <c r="C18" s="41" t="s">
        <v>118</v>
      </c>
      <c r="D18" s="52">
        <f t="shared" si="1"/>
        <v>662952.94999999995</v>
      </c>
      <c r="E18" s="54">
        <v>419606</v>
      </c>
      <c r="F18" s="54">
        <v>254760</v>
      </c>
      <c r="G18" s="54">
        <v>143616</v>
      </c>
      <c r="H18" s="54">
        <v>0</v>
      </c>
      <c r="I18" s="54">
        <v>21230</v>
      </c>
      <c r="J18" s="54">
        <v>0</v>
      </c>
      <c r="K18" s="54">
        <v>132260.82999999999</v>
      </c>
      <c r="L18" s="54">
        <v>63740.160000000003</v>
      </c>
      <c r="M18" s="54">
        <v>31870.080000000002</v>
      </c>
      <c r="N18" s="54">
        <v>29878.2</v>
      </c>
      <c r="O18" s="54">
        <v>0</v>
      </c>
      <c r="P18" s="54">
        <v>3983.76</v>
      </c>
      <c r="Q18" s="54">
        <v>2788.63</v>
      </c>
      <c r="R18" s="54">
        <v>0</v>
      </c>
      <c r="S18" s="54">
        <v>47805.120000000003</v>
      </c>
      <c r="T18" s="52">
        <f t="shared" si="3"/>
        <v>63281</v>
      </c>
      <c r="U18" s="54">
        <v>0</v>
      </c>
      <c r="V18" s="167">
        <v>54120</v>
      </c>
      <c r="W18" s="54">
        <v>2995</v>
      </c>
      <c r="X18" s="54">
        <v>6166</v>
      </c>
      <c r="Y18" s="54"/>
    </row>
    <row r="19" spans="1:25" ht="21" customHeight="1">
      <c r="A19" s="40" t="s">
        <v>132</v>
      </c>
      <c r="B19" s="22" t="s">
        <v>105</v>
      </c>
      <c r="C19" s="41" t="s">
        <v>133</v>
      </c>
      <c r="D19" s="52">
        <f t="shared" si="1"/>
        <v>156956.91</v>
      </c>
      <c r="E19" s="54">
        <v>98918</v>
      </c>
      <c r="F19" s="54">
        <v>54744</v>
      </c>
      <c r="G19" s="54">
        <v>39612</v>
      </c>
      <c r="H19" s="54">
        <v>0</v>
      </c>
      <c r="I19" s="54">
        <v>4562</v>
      </c>
      <c r="J19" s="54">
        <v>0</v>
      </c>
      <c r="K19" s="54">
        <v>31326.19</v>
      </c>
      <c r="L19" s="54">
        <v>15096.96</v>
      </c>
      <c r="M19" s="54">
        <v>7548.48</v>
      </c>
      <c r="N19" s="54">
        <v>7076.7</v>
      </c>
      <c r="O19" s="54">
        <v>0</v>
      </c>
      <c r="P19" s="54">
        <v>943.56</v>
      </c>
      <c r="Q19" s="54">
        <v>660.49</v>
      </c>
      <c r="R19" s="54">
        <v>0</v>
      </c>
      <c r="S19" s="54">
        <v>11322.72</v>
      </c>
      <c r="T19" s="52">
        <f t="shared" si="3"/>
        <v>15390</v>
      </c>
      <c r="U19" s="54">
        <v>0</v>
      </c>
      <c r="V19" s="167">
        <v>13200</v>
      </c>
      <c r="W19" s="54">
        <v>730</v>
      </c>
      <c r="X19" s="54">
        <v>1460</v>
      </c>
      <c r="Y19" s="54"/>
    </row>
    <row r="20" spans="1:25" ht="21" customHeight="1">
      <c r="A20" s="40" t="s">
        <v>134</v>
      </c>
      <c r="B20" s="22" t="s">
        <v>105</v>
      </c>
      <c r="C20" s="41" t="s">
        <v>118</v>
      </c>
      <c r="D20" s="52">
        <f t="shared" si="1"/>
        <v>156956.91</v>
      </c>
      <c r="E20" s="54">
        <v>98918</v>
      </c>
      <c r="F20" s="54">
        <v>54744</v>
      </c>
      <c r="G20" s="54">
        <v>39612</v>
      </c>
      <c r="H20" s="54">
        <v>0</v>
      </c>
      <c r="I20" s="54">
        <v>4562</v>
      </c>
      <c r="J20" s="54">
        <v>0</v>
      </c>
      <c r="K20" s="54">
        <v>31326.19</v>
      </c>
      <c r="L20" s="54">
        <v>15096.96</v>
      </c>
      <c r="M20" s="54">
        <v>7548.48</v>
      </c>
      <c r="N20" s="54">
        <v>7076.7</v>
      </c>
      <c r="O20" s="54">
        <v>0</v>
      </c>
      <c r="P20" s="54">
        <v>943.56</v>
      </c>
      <c r="Q20" s="54">
        <v>660.49</v>
      </c>
      <c r="R20" s="54">
        <v>0</v>
      </c>
      <c r="S20" s="54">
        <v>11322.72</v>
      </c>
      <c r="T20" s="52">
        <f t="shared" si="3"/>
        <v>15390</v>
      </c>
      <c r="U20" s="54">
        <v>0</v>
      </c>
      <c r="V20" s="167">
        <v>13200</v>
      </c>
      <c r="W20" s="54">
        <v>730</v>
      </c>
      <c r="X20" s="54">
        <v>1460</v>
      </c>
      <c r="Y20" s="54"/>
    </row>
    <row r="21" spans="1:25" ht="21" customHeight="1">
      <c r="A21" s="40" t="s">
        <v>135</v>
      </c>
      <c r="B21" s="22" t="s">
        <v>105</v>
      </c>
      <c r="C21" s="41" t="s">
        <v>136</v>
      </c>
      <c r="D21" s="52">
        <f t="shared" si="1"/>
        <v>684760.98</v>
      </c>
      <c r="E21" s="54">
        <v>426308</v>
      </c>
      <c r="F21" s="54">
        <v>259440</v>
      </c>
      <c r="G21" s="54">
        <v>145248</v>
      </c>
      <c r="H21" s="54">
        <v>0</v>
      </c>
      <c r="I21" s="54">
        <v>21620</v>
      </c>
      <c r="J21" s="54">
        <v>0</v>
      </c>
      <c r="K21" s="54">
        <v>134356.42000000001</v>
      </c>
      <c r="L21" s="54">
        <v>64750.080000000002</v>
      </c>
      <c r="M21" s="54">
        <v>32375.040000000001</v>
      </c>
      <c r="N21" s="54">
        <v>30351.599999999999</v>
      </c>
      <c r="O21" s="54">
        <v>0</v>
      </c>
      <c r="P21" s="54">
        <v>4046.88</v>
      </c>
      <c r="Q21" s="54">
        <v>2832.82</v>
      </c>
      <c r="R21" s="54">
        <v>0</v>
      </c>
      <c r="S21" s="54">
        <v>48562.559999999998</v>
      </c>
      <c r="T21" s="52">
        <f t="shared" si="3"/>
        <v>75534</v>
      </c>
      <c r="U21" s="54">
        <v>0</v>
      </c>
      <c r="V21" s="167">
        <v>65640</v>
      </c>
      <c r="W21" s="54">
        <v>3631</v>
      </c>
      <c r="X21" s="54">
        <v>6263</v>
      </c>
      <c r="Y21" s="54"/>
    </row>
    <row r="22" spans="1:25" ht="21" customHeight="1">
      <c r="A22" s="40" t="s">
        <v>137</v>
      </c>
      <c r="B22" s="22" t="s">
        <v>105</v>
      </c>
      <c r="C22" s="41" t="s">
        <v>138</v>
      </c>
      <c r="D22" s="52">
        <f t="shared" si="1"/>
        <v>684760.98</v>
      </c>
      <c r="E22" s="54">
        <v>426308</v>
      </c>
      <c r="F22" s="54">
        <v>259440</v>
      </c>
      <c r="G22" s="54">
        <v>145248</v>
      </c>
      <c r="H22" s="54">
        <v>0</v>
      </c>
      <c r="I22" s="54">
        <v>21620</v>
      </c>
      <c r="J22" s="54">
        <v>0</v>
      </c>
      <c r="K22" s="54">
        <v>134356.42000000001</v>
      </c>
      <c r="L22" s="54">
        <v>64750.080000000002</v>
      </c>
      <c r="M22" s="54">
        <v>32375.040000000001</v>
      </c>
      <c r="N22" s="54">
        <v>30351.599999999999</v>
      </c>
      <c r="O22" s="54">
        <v>0</v>
      </c>
      <c r="P22" s="54">
        <v>4046.88</v>
      </c>
      <c r="Q22" s="54">
        <v>2832.82</v>
      </c>
      <c r="R22" s="54">
        <v>0</v>
      </c>
      <c r="S22" s="54">
        <v>48562.559999999998</v>
      </c>
      <c r="T22" s="52">
        <f t="shared" si="3"/>
        <v>75534</v>
      </c>
      <c r="U22" s="54">
        <v>0</v>
      </c>
      <c r="V22" s="167">
        <v>65640</v>
      </c>
      <c r="W22" s="54">
        <v>3631</v>
      </c>
      <c r="X22" s="54">
        <v>6263</v>
      </c>
      <c r="Y22" s="54"/>
    </row>
    <row r="23" spans="1:25" ht="21" customHeight="1">
      <c r="A23" s="40" t="s">
        <v>139</v>
      </c>
      <c r="B23" s="22" t="s">
        <v>105</v>
      </c>
      <c r="C23" s="41" t="s">
        <v>118</v>
      </c>
      <c r="D23" s="52">
        <f t="shared" si="1"/>
        <v>684760.98</v>
      </c>
      <c r="E23" s="54">
        <v>426308</v>
      </c>
      <c r="F23" s="54">
        <v>259440</v>
      </c>
      <c r="G23" s="54">
        <v>145248</v>
      </c>
      <c r="H23" s="54">
        <v>0</v>
      </c>
      <c r="I23" s="54">
        <v>21620</v>
      </c>
      <c r="J23" s="54">
        <v>0</v>
      </c>
      <c r="K23" s="54">
        <v>134356.42000000001</v>
      </c>
      <c r="L23" s="54">
        <v>64750.080000000002</v>
      </c>
      <c r="M23" s="54">
        <v>32375.040000000001</v>
      </c>
      <c r="N23" s="54">
        <v>30351.599999999999</v>
      </c>
      <c r="O23" s="54">
        <v>0</v>
      </c>
      <c r="P23" s="54">
        <v>4046.88</v>
      </c>
      <c r="Q23" s="54">
        <v>2832.82</v>
      </c>
      <c r="R23" s="54">
        <v>0</v>
      </c>
      <c r="S23" s="54">
        <v>48562.559999999998</v>
      </c>
      <c r="T23" s="52">
        <f t="shared" si="3"/>
        <v>75534</v>
      </c>
      <c r="U23" s="54">
        <v>0</v>
      </c>
      <c r="V23" s="167">
        <v>65640</v>
      </c>
      <c r="W23" s="54">
        <v>3631</v>
      </c>
      <c r="X23" s="54">
        <v>6263</v>
      </c>
      <c r="Y23" s="54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34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0" orientation="landscape" verticalDpi="300"/>
  <headerFooter alignWithMargins="0"/>
  <ignoredErrors>
    <ignoredError sqref="T16 T7:T8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1:IH23"/>
  <sheetViews>
    <sheetView showGridLines="0" showZeros="0" topLeftCell="A4" workbookViewId="0">
      <selection activeCell="Q13" sqref="Q13"/>
    </sheetView>
  </sheetViews>
  <sheetFormatPr defaultColWidth="9.1640625" defaultRowHeight="11.25"/>
  <cols>
    <col min="1" max="1" width="23.1640625" style="1" customWidth="1"/>
    <col min="2" max="2" width="19.5" style="1" customWidth="1"/>
    <col min="3" max="3" width="55.6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2" width="6.6640625" style="1" customWidth="1"/>
    <col min="243" max="16384" width="9.1640625" style="1"/>
  </cols>
  <sheetData>
    <row r="1" spans="1:242" ht="23.1" customHeight="1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R1" s="120"/>
      <c r="S1" s="120"/>
      <c r="T1" s="120"/>
      <c r="U1" s="260" t="s">
        <v>210</v>
      </c>
      <c r="V1" s="260"/>
      <c r="W1" s="26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</row>
    <row r="2" spans="1:242" ht="23.1" customHeight="1">
      <c r="A2" s="221" t="s">
        <v>211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</row>
    <row r="3" spans="1:242" s="13" customFormat="1" ht="23.1" customHeight="1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R3" s="120"/>
      <c r="S3" s="120"/>
      <c r="T3" s="120"/>
      <c r="U3" s="234" t="s">
        <v>87</v>
      </c>
      <c r="V3" s="234"/>
      <c r="W3" s="234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</row>
    <row r="4" spans="1:242" s="13" customFormat="1" ht="23.1" customHeight="1">
      <c r="A4" s="223" t="s">
        <v>109</v>
      </c>
      <c r="B4" s="223" t="s">
        <v>88</v>
      </c>
      <c r="C4" s="229" t="s">
        <v>110</v>
      </c>
      <c r="D4" s="223" t="s">
        <v>111</v>
      </c>
      <c r="E4" s="224" t="s">
        <v>212</v>
      </c>
      <c r="F4" s="224" t="s">
        <v>213</v>
      </c>
      <c r="G4" s="224" t="s">
        <v>214</v>
      </c>
      <c r="H4" s="224" t="s">
        <v>215</v>
      </c>
      <c r="I4" s="224" t="s">
        <v>216</v>
      </c>
      <c r="J4" s="223" t="s">
        <v>217</v>
      </c>
      <c r="K4" s="223" t="s">
        <v>218</v>
      </c>
      <c r="L4" s="223" t="s">
        <v>219</v>
      </c>
      <c r="M4" s="223" t="s">
        <v>220</v>
      </c>
      <c r="N4" s="223" t="s">
        <v>221</v>
      </c>
      <c r="O4" s="223" t="s">
        <v>222</v>
      </c>
      <c r="P4" s="267" t="s">
        <v>223</v>
      </c>
      <c r="Q4" s="223" t="s">
        <v>224</v>
      </c>
      <c r="R4" s="223" t="s">
        <v>225</v>
      </c>
      <c r="S4" s="252" t="s">
        <v>226</v>
      </c>
      <c r="T4" s="223" t="s">
        <v>227</v>
      </c>
      <c r="U4" s="223" t="s">
        <v>228</v>
      </c>
      <c r="V4" s="267" t="s">
        <v>229</v>
      </c>
      <c r="W4" s="223" t="s">
        <v>230</v>
      </c>
      <c r="X4" s="133"/>
      <c r="Y4" s="133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</row>
    <row r="5" spans="1:242" s="13" customFormat="1" ht="19.5" customHeight="1">
      <c r="A5" s="223"/>
      <c r="B5" s="223"/>
      <c r="C5" s="229"/>
      <c r="D5" s="223"/>
      <c r="E5" s="224"/>
      <c r="F5" s="224"/>
      <c r="G5" s="224"/>
      <c r="H5" s="224"/>
      <c r="I5" s="224"/>
      <c r="J5" s="223"/>
      <c r="K5" s="223"/>
      <c r="L5" s="223"/>
      <c r="M5" s="223"/>
      <c r="N5" s="223"/>
      <c r="O5" s="223"/>
      <c r="P5" s="268"/>
      <c r="Q5" s="223"/>
      <c r="R5" s="223"/>
      <c r="S5" s="252"/>
      <c r="T5" s="223"/>
      <c r="U5" s="223"/>
      <c r="V5" s="268"/>
      <c r="W5" s="223"/>
      <c r="X5" s="133"/>
      <c r="Y5" s="133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</row>
    <row r="6" spans="1:242" s="13" customFormat="1" ht="39.75" customHeight="1">
      <c r="A6" s="223"/>
      <c r="B6" s="223"/>
      <c r="C6" s="229"/>
      <c r="D6" s="223"/>
      <c r="E6" s="224"/>
      <c r="F6" s="224"/>
      <c r="G6" s="224"/>
      <c r="H6" s="224"/>
      <c r="I6" s="224"/>
      <c r="J6" s="223"/>
      <c r="K6" s="223"/>
      <c r="L6" s="223"/>
      <c r="M6" s="223"/>
      <c r="N6" s="223"/>
      <c r="O6" s="223"/>
      <c r="P6" s="231"/>
      <c r="Q6" s="223"/>
      <c r="R6" s="223"/>
      <c r="S6" s="252"/>
      <c r="T6" s="223"/>
      <c r="U6" s="223"/>
      <c r="V6" s="231"/>
      <c r="W6" s="223"/>
      <c r="X6" s="133"/>
      <c r="Y6" s="133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</row>
    <row r="7" spans="1:242" s="13" customFormat="1" ht="26.1" customHeight="1">
      <c r="A7" s="21"/>
      <c r="B7" s="22" t="s">
        <v>105</v>
      </c>
      <c r="C7" s="23" t="s">
        <v>106</v>
      </c>
      <c r="D7" s="163">
        <f>D8+D11+D13+D16+D21</f>
        <v>1294800</v>
      </c>
      <c r="E7" s="163">
        <f>E8+E11+E13+E16+E21</f>
        <v>92400</v>
      </c>
      <c r="F7" s="163">
        <f t="shared" ref="F7:W7" si="0">F8+F11+F13+F16+F21</f>
        <v>23100</v>
      </c>
      <c r="G7" s="163">
        <f t="shared" si="0"/>
        <v>15400</v>
      </c>
      <c r="H7" s="163">
        <f t="shared" si="0"/>
        <v>23100</v>
      </c>
      <c r="I7" s="163">
        <f t="shared" si="0"/>
        <v>38500</v>
      </c>
      <c r="J7" s="163">
        <f t="shared" si="0"/>
        <v>0</v>
      </c>
      <c r="K7" s="163">
        <f t="shared" si="0"/>
        <v>154000</v>
      </c>
      <c r="L7" s="163">
        <f t="shared" si="0"/>
        <v>38500</v>
      </c>
      <c r="M7" s="163">
        <f t="shared" si="0"/>
        <v>0</v>
      </c>
      <c r="N7" s="163">
        <f t="shared" si="0"/>
        <v>77000</v>
      </c>
      <c r="O7" s="163">
        <f t="shared" si="0"/>
        <v>0</v>
      </c>
      <c r="P7" s="163">
        <f t="shared" si="0"/>
        <v>0</v>
      </c>
      <c r="Q7" s="163">
        <f t="shared" si="0"/>
        <v>154000</v>
      </c>
      <c r="R7" s="163">
        <f t="shared" si="0"/>
        <v>10000</v>
      </c>
      <c r="S7" s="163">
        <f t="shared" si="0"/>
        <v>0</v>
      </c>
      <c r="T7" s="163">
        <f t="shared" si="0"/>
        <v>0</v>
      </c>
      <c r="U7" s="163">
        <f t="shared" si="0"/>
        <v>514800</v>
      </c>
      <c r="V7" s="163">
        <f t="shared" si="0"/>
        <v>0</v>
      </c>
      <c r="W7" s="163">
        <f t="shared" si="0"/>
        <v>154000</v>
      </c>
    </row>
    <row r="8" spans="1:242" ht="26.1" customHeight="1">
      <c r="A8" s="40" t="s">
        <v>113</v>
      </c>
      <c r="B8" s="22" t="s">
        <v>105</v>
      </c>
      <c r="C8" s="41" t="s">
        <v>114</v>
      </c>
      <c r="D8" s="163">
        <f>D9+D11</f>
        <v>799800</v>
      </c>
      <c r="E8" s="163">
        <f t="shared" ref="E8:W8" si="1">E9+E11</f>
        <v>56400</v>
      </c>
      <c r="F8" s="163">
        <f t="shared" si="1"/>
        <v>14100</v>
      </c>
      <c r="G8" s="163">
        <f t="shared" si="1"/>
        <v>9400</v>
      </c>
      <c r="H8" s="163">
        <f t="shared" si="1"/>
        <v>14100</v>
      </c>
      <c r="I8" s="163">
        <f t="shared" si="1"/>
        <v>23500</v>
      </c>
      <c r="J8" s="163">
        <f t="shared" si="1"/>
        <v>0</v>
      </c>
      <c r="K8" s="163">
        <f t="shared" si="1"/>
        <v>94000</v>
      </c>
      <c r="L8" s="163">
        <f t="shared" si="1"/>
        <v>23500</v>
      </c>
      <c r="M8" s="163">
        <f t="shared" si="1"/>
        <v>0</v>
      </c>
      <c r="N8" s="163">
        <f t="shared" si="1"/>
        <v>47000</v>
      </c>
      <c r="O8" s="163">
        <f t="shared" si="1"/>
        <v>0</v>
      </c>
      <c r="P8" s="163">
        <f t="shared" si="1"/>
        <v>0</v>
      </c>
      <c r="Q8" s="163">
        <f t="shared" si="1"/>
        <v>94000</v>
      </c>
      <c r="R8" s="163">
        <f t="shared" si="1"/>
        <v>10000</v>
      </c>
      <c r="S8" s="163">
        <f t="shared" si="1"/>
        <v>0</v>
      </c>
      <c r="T8" s="163">
        <f t="shared" si="1"/>
        <v>0</v>
      </c>
      <c r="U8" s="163">
        <f t="shared" si="1"/>
        <v>319800</v>
      </c>
      <c r="V8" s="163">
        <f t="shared" si="1"/>
        <v>0</v>
      </c>
      <c r="W8" s="163">
        <f t="shared" si="1"/>
        <v>94000</v>
      </c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</row>
    <row r="9" spans="1:242" ht="26.1" customHeight="1">
      <c r="A9" s="40" t="s">
        <v>115</v>
      </c>
      <c r="B9" s="22" t="s">
        <v>105</v>
      </c>
      <c r="C9" s="41" t="s">
        <v>116</v>
      </c>
      <c r="D9" s="163">
        <v>630800</v>
      </c>
      <c r="E9" s="163">
        <v>44400</v>
      </c>
      <c r="F9" s="163">
        <v>11100</v>
      </c>
      <c r="G9" s="163">
        <v>7400</v>
      </c>
      <c r="H9" s="163">
        <v>11100</v>
      </c>
      <c r="I9" s="163">
        <v>18500</v>
      </c>
      <c r="J9" s="163">
        <v>0</v>
      </c>
      <c r="K9" s="163">
        <v>74000</v>
      </c>
      <c r="L9" s="163">
        <v>18500</v>
      </c>
      <c r="M9" s="163">
        <v>0</v>
      </c>
      <c r="N9" s="163">
        <v>37000</v>
      </c>
      <c r="O9" s="163">
        <v>0</v>
      </c>
      <c r="P9" s="163">
        <v>0</v>
      </c>
      <c r="Q9" s="163">
        <v>74000</v>
      </c>
      <c r="R9" s="163">
        <v>10000</v>
      </c>
      <c r="S9" s="163">
        <v>0</v>
      </c>
      <c r="T9" s="163">
        <v>0</v>
      </c>
      <c r="U9" s="163">
        <v>250800</v>
      </c>
      <c r="V9" s="163">
        <v>0</v>
      </c>
      <c r="W9" s="163">
        <v>74000</v>
      </c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</row>
    <row r="10" spans="1:242" ht="26.1" customHeight="1">
      <c r="A10" s="40" t="s">
        <v>117</v>
      </c>
      <c r="B10" s="22" t="s">
        <v>105</v>
      </c>
      <c r="C10" s="41" t="s">
        <v>118</v>
      </c>
      <c r="D10" s="163">
        <v>630800</v>
      </c>
      <c r="E10" s="163">
        <v>44400</v>
      </c>
      <c r="F10" s="163">
        <v>11100</v>
      </c>
      <c r="G10" s="163">
        <v>7400</v>
      </c>
      <c r="H10" s="163">
        <v>11100</v>
      </c>
      <c r="I10" s="163">
        <v>18500</v>
      </c>
      <c r="J10" s="163">
        <v>0</v>
      </c>
      <c r="K10" s="163">
        <v>74000</v>
      </c>
      <c r="L10" s="163">
        <v>18500</v>
      </c>
      <c r="M10" s="163">
        <v>0</v>
      </c>
      <c r="N10" s="163">
        <v>37000</v>
      </c>
      <c r="O10" s="163">
        <v>0</v>
      </c>
      <c r="P10" s="163">
        <v>0</v>
      </c>
      <c r="Q10" s="163">
        <v>74000</v>
      </c>
      <c r="R10" s="163">
        <v>10000</v>
      </c>
      <c r="S10" s="163">
        <v>0</v>
      </c>
      <c r="T10" s="163">
        <v>0</v>
      </c>
      <c r="U10" s="163">
        <v>250800</v>
      </c>
      <c r="V10" s="163">
        <v>0</v>
      </c>
      <c r="W10" s="163">
        <v>74000</v>
      </c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</row>
    <row r="11" spans="1:242" ht="26.1" customHeight="1">
      <c r="A11" s="40" t="s">
        <v>119</v>
      </c>
      <c r="B11" s="22" t="s">
        <v>105</v>
      </c>
      <c r="C11" s="41" t="s">
        <v>120</v>
      </c>
      <c r="D11" s="163">
        <v>169000</v>
      </c>
      <c r="E11" s="163">
        <v>12000</v>
      </c>
      <c r="F11" s="163">
        <v>3000</v>
      </c>
      <c r="G11" s="163">
        <v>2000</v>
      </c>
      <c r="H11" s="163">
        <v>3000</v>
      </c>
      <c r="I11" s="163">
        <v>5000</v>
      </c>
      <c r="J11" s="163">
        <v>0</v>
      </c>
      <c r="K11" s="163">
        <v>20000</v>
      </c>
      <c r="L11" s="163">
        <v>5000</v>
      </c>
      <c r="M11" s="163">
        <v>0</v>
      </c>
      <c r="N11" s="163">
        <v>10000</v>
      </c>
      <c r="O11" s="163">
        <v>0</v>
      </c>
      <c r="P11" s="163">
        <v>0</v>
      </c>
      <c r="Q11" s="163">
        <v>20000</v>
      </c>
      <c r="R11" s="163">
        <v>0</v>
      </c>
      <c r="S11" s="163">
        <v>0</v>
      </c>
      <c r="T11" s="163">
        <v>0</v>
      </c>
      <c r="U11" s="163">
        <v>69000</v>
      </c>
      <c r="V11" s="163">
        <v>0</v>
      </c>
      <c r="W11" s="163">
        <v>20000</v>
      </c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</row>
    <row r="12" spans="1:242" ht="26.1" customHeight="1">
      <c r="A12" s="40" t="s">
        <v>121</v>
      </c>
      <c r="B12" s="22" t="s">
        <v>105</v>
      </c>
      <c r="C12" s="41" t="s">
        <v>118</v>
      </c>
      <c r="D12" s="163">
        <v>169000</v>
      </c>
      <c r="E12" s="163">
        <v>12000</v>
      </c>
      <c r="F12" s="163">
        <v>3000</v>
      </c>
      <c r="G12" s="163">
        <v>2000</v>
      </c>
      <c r="H12" s="163">
        <v>3000</v>
      </c>
      <c r="I12" s="163">
        <v>5000</v>
      </c>
      <c r="J12" s="163">
        <v>0</v>
      </c>
      <c r="K12" s="163">
        <v>20000</v>
      </c>
      <c r="L12" s="163">
        <v>5000</v>
      </c>
      <c r="M12" s="163">
        <v>0</v>
      </c>
      <c r="N12" s="163">
        <v>10000</v>
      </c>
      <c r="O12" s="163">
        <v>0</v>
      </c>
      <c r="P12" s="163">
        <v>0</v>
      </c>
      <c r="Q12" s="163">
        <v>20000</v>
      </c>
      <c r="R12" s="163">
        <v>0</v>
      </c>
      <c r="S12" s="163">
        <v>0</v>
      </c>
      <c r="T12" s="163">
        <v>0</v>
      </c>
      <c r="U12" s="163">
        <v>69000</v>
      </c>
      <c r="V12" s="163">
        <v>0</v>
      </c>
      <c r="W12" s="163">
        <v>20000</v>
      </c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</row>
    <row r="13" spans="1:242" ht="26.1" customHeight="1">
      <c r="A13" s="40" t="s">
        <v>122</v>
      </c>
      <c r="B13" s="22" t="s">
        <v>105</v>
      </c>
      <c r="C13" s="41" t="s">
        <v>123</v>
      </c>
      <c r="D13" s="163">
        <v>66400</v>
      </c>
      <c r="E13" s="163">
        <v>4800</v>
      </c>
      <c r="F13" s="163">
        <v>1200</v>
      </c>
      <c r="G13" s="163">
        <v>800</v>
      </c>
      <c r="H13" s="163">
        <v>1200</v>
      </c>
      <c r="I13" s="163">
        <v>2000</v>
      </c>
      <c r="J13" s="163">
        <v>0</v>
      </c>
      <c r="K13" s="163">
        <v>8000</v>
      </c>
      <c r="L13" s="163">
        <v>2000</v>
      </c>
      <c r="M13" s="163">
        <v>0</v>
      </c>
      <c r="N13" s="163">
        <v>4000</v>
      </c>
      <c r="O13" s="163">
        <v>0</v>
      </c>
      <c r="P13" s="163">
        <v>0</v>
      </c>
      <c r="Q13" s="163">
        <v>8000</v>
      </c>
      <c r="R13" s="163">
        <v>0</v>
      </c>
      <c r="S13" s="163">
        <v>0</v>
      </c>
      <c r="T13" s="163">
        <v>0</v>
      </c>
      <c r="U13" s="163">
        <v>26400</v>
      </c>
      <c r="V13" s="163">
        <v>0</v>
      </c>
      <c r="W13" s="163">
        <v>8000</v>
      </c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</row>
    <row r="14" spans="1:242" ht="26.1" customHeight="1">
      <c r="A14" s="40" t="s">
        <v>124</v>
      </c>
      <c r="B14" s="22" t="s">
        <v>105</v>
      </c>
      <c r="C14" s="41" t="s">
        <v>125</v>
      </c>
      <c r="D14" s="163">
        <v>66400</v>
      </c>
      <c r="E14" s="163">
        <v>4800</v>
      </c>
      <c r="F14" s="163">
        <v>1200</v>
      </c>
      <c r="G14" s="163">
        <v>800</v>
      </c>
      <c r="H14" s="163">
        <v>1200</v>
      </c>
      <c r="I14" s="163">
        <v>2000</v>
      </c>
      <c r="J14" s="163">
        <v>0</v>
      </c>
      <c r="K14" s="163">
        <v>8000</v>
      </c>
      <c r="L14" s="163">
        <v>2000</v>
      </c>
      <c r="M14" s="163">
        <v>0</v>
      </c>
      <c r="N14" s="163">
        <v>4000</v>
      </c>
      <c r="O14" s="163">
        <v>0</v>
      </c>
      <c r="P14" s="163">
        <v>0</v>
      </c>
      <c r="Q14" s="163">
        <v>8000</v>
      </c>
      <c r="R14" s="163">
        <v>0</v>
      </c>
      <c r="S14" s="163">
        <v>0</v>
      </c>
      <c r="T14" s="163">
        <v>0</v>
      </c>
      <c r="U14" s="163">
        <v>26400</v>
      </c>
      <c r="V14" s="163">
        <v>0</v>
      </c>
      <c r="W14" s="163">
        <v>8000</v>
      </c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</row>
    <row r="15" spans="1:242" ht="26.1" customHeight="1">
      <c r="A15" s="40" t="s">
        <v>126</v>
      </c>
      <c r="B15" s="22" t="s">
        <v>105</v>
      </c>
      <c r="C15" s="41" t="s">
        <v>118</v>
      </c>
      <c r="D15" s="163">
        <v>66400</v>
      </c>
      <c r="E15" s="163">
        <v>4800</v>
      </c>
      <c r="F15" s="163">
        <v>1200</v>
      </c>
      <c r="G15" s="163">
        <v>800</v>
      </c>
      <c r="H15" s="163">
        <v>1200</v>
      </c>
      <c r="I15" s="163">
        <v>2000</v>
      </c>
      <c r="J15" s="163">
        <v>0</v>
      </c>
      <c r="K15" s="163">
        <v>8000</v>
      </c>
      <c r="L15" s="163">
        <v>2000</v>
      </c>
      <c r="M15" s="163">
        <v>0</v>
      </c>
      <c r="N15" s="163">
        <v>4000</v>
      </c>
      <c r="O15" s="163">
        <v>0</v>
      </c>
      <c r="P15" s="163">
        <v>0</v>
      </c>
      <c r="Q15" s="163">
        <v>8000</v>
      </c>
      <c r="R15" s="163">
        <v>0</v>
      </c>
      <c r="S15" s="163">
        <v>0</v>
      </c>
      <c r="T15" s="163">
        <v>0</v>
      </c>
      <c r="U15" s="163">
        <v>26400</v>
      </c>
      <c r="V15" s="163">
        <v>0</v>
      </c>
      <c r="W15" s="163">
        <v>8000</v>
      </c>
    </row>
    <row r="16" spans="1:242" ht="26.1" customHeight="1">
      <c r="A16" s="40" t="s">
        <v>127</v>
      </c>
      <c r="B16" s="22" t="s">
        <v>105</v>
      </c>
      <c r="C16" s="41" t="s">
        <v>128</v>
      </c>
      <c r="D16" s="163">
        <f>D18+D19</f>
        <v>146400</v>
      </c>
      <c r="E16" s="163">
        <f t="shared" ref="E16:W16" si="2">E18+E19</f>
        <v>10800</v>
      </c>
      <c r="F16" s="163">
        <f t="shared" si="2"/>
        <v>2700</v>
      </c>
      <c r="G16" s="163">
        <f t="shared" si="2"/>
        <v>1800</v>
      </c>
      <c r="H16" s="163">
        <f t="shared" si="2"/>
        <v>2700</v>
      </c>
      <c r="I16" s="163">
        <f t="shared" si="2"/>
        <v>4500</v>
      </c>
      <c r="J16" s="163">
        <f t="shared" si="2"/>
        <v>0</v>
      </c>
      <c r="K16" s="163">
        <f t="shared" si="2"/>
        <v>18000</v>
      </c>
      <c r="L16" s="163">
        <f t="shared" si="2"/>
        <v>4500</v>
      </c>
      <c r="M16" s="163">
        <f t="shared" si="2"/>
        <v>0</v>
      </c>
      <c r="N16" s="163">
        <f t="shared" si="2"/>
        <v>9000</v>
      </c>
      <c r="O16" s="163">
        <f t="shared" si="2"/>
        <v>0</v>
      </c>
      <c r="P16" s="163">
        <f t="shared" si="2"/>
        <v>0</v>
      </c>
      <c r="Q16" s="163">
        <f t="shared" si="2"/>
        <v>18000</v>
      </c>
      <c r="R16" s="163">
        <f t="shared" si="2"/>
        <v>0</v>
      </c>
      <c r="S16" s="163">
        <f t="shared" si="2"/>
        <v>0</v>
      </c>
      <c r="T16" s="163">
        <f t="shared" si="2"/>
        <v>0</v>
      </c>
      <c r="U16" s="163">
        <f t="shared" si="2"/>
        <v>56400</v>
      </c>
      <c r="V16" s="163">
        <f t="shared" si="2"/>
        <v>0</v>
      </c>
      <c r="W16" s="163">
        <f t="shared" si="2"/>
        <v>18000</v>
      </c>
    </row>
    <row r="17" spans="1:23" ht="26.1" customHeight="1">
      <c r="A17" s="40" t="s">
        <v>129</v>
      </c>
      <c r="B17" s="22" t="s">
        <v>105</v>
      </c>
      <c r="C17" s="41" t="s">
        <v>130</v>
      </c>
      <c r="D17" s="163">
        <v>113800</v>
      </c>
      <c r="E17" s="163">
        <v>8400</v>
      </c>
      <c r="F17" s="163">
        <v>2100</v>
      </c>
      <c r="G17" s="163">
        <v>1400</v>
      </c>
      <c r="H17" s="163">
        <v>2100</v>
      </c>
      <c r="I17" s="163">
        <v>3500</v>
      </c>
      <c r="J17" s="163">
        <v>0</v>
      </c>
      <c r="K17" s="163">
        <v>14000</v>
      </c>
      <c r="L17" s="163">
        <v>3500</v>
      </c>
      <c r="M17" s="163">
        <v>0</v>
      </c>
      <c r="N17" s="163">
        <v>7000</v>
      </c>
      <c r="O17" s="163">
        <v>0</v>
      </c>
      <c r="P17" s="163">
        <v>0</v>
      </c>
      <c r="Q17" s="163">
        <v>14000</v>
      </c>
      <c r="R17" s="163">
        <v>0</v>
      </c>
      <c r="S17" s="163">
        <v>0</v>
      </c>
      <c r="T17" s="163">
        <v>0</v>
      </c>
      <c r="U17" s="163">
        <v>43800</v>
      </c>
      <c r="V17" s="163">
        <v>0</v>
      </c>
      <c r="W17" s="163">
        <v>14000</v>
      </c>
    </row>
    <row r="18" spans="1:23" ht="26.1" customHeight="1">
      <c r="A18" s="40" t="s">
        <v>131</v>
      </c>
      <c r="B18" s="22" t="s">
        <v>105</v>
      </c>
      <c r="C18" s="41" t="s">
        <v>118</v>
      </c>
      <c r="D18" s="163">
        <v>113800</v>
      </c>
      <c r="E18" s="163">
        <v>8400</v>
      </c>
      <c r="F18" s="163">
        <v>2100</v>
      </c>
      <c r="G18" s="163">
        <v>1400</v>
      </c>
      <c r="H18" s="163">
        <v>2100</v>
      </c>
      <c r="I18" s="163">
        <v>3500</v>
      </c>
      <c r="J18" s="163">
        <v>0</v>
      </c>
      <c r="K18" s="163">
        <v>14000</v>
      </c>
      <c r="L18" s="163">
        <v>3500</v>
      </c>
      <c r="M18" s="163">
        <v>0</v>
      </c>
      <c r="N18" s="163">
        <v>7000</v>
      </c>
      <c r="O18" s="163">
        <v>0</v>
      </c>
      <c r="P18" s="163">
        <v>0</v>
      </c>
      <c r="Q18" s="163">
        <v>14000</v>
      </c>
      <c r="R18" s="163">
        <v>0</v>
      </c>
      <c r="S18" s="163">
        <v>0</v>
      </c>
      <c r="T18" s="163">
        <v>0</v>
      </c>
      <c r="U18" s="163">
        <v>43800</v>
      </c>
      <c r="V18" s="163">
        <v>0</v>
      </c>
      <c r="W18" s="163">
        <v>14000</v>
      </c>
    </row>
    <row r="19" spans="1:23" ht="26.1" customHeight="1">
      <c r="A19" s="40" t="s">
        <v>132</v>
      </c>
      <c r="B19" s="22" t="s">
        <v>105</v>
      </c>
      <c r="C19" s="41" t="s">
        <v>133</v>
      </c>
      <c r="D19" s="163">
        <v>32600</v>
      </c>
      <c r="E19" s="163">
        <v>2400</v>
      </c>
      <c r="F19" s="163">
        <v>600</v>
      </c>
      <c r="G19" s="163">
        <v>400</v>
      </c>
      <c r="H19" s="163">
        <v>600</v>
      </c>
      <c r="I19" s="163">
        <v>1000</v>
      </c>
      <c r="J19" s="163">
        <v>0</v>
      </c>
      <c r="K19" s="163">
        <v>4000</v>
      </c>
      <c r="L19" s="163">
        <v>1000</v>
      </c>
      <c r="M19" s="163">
        <v>0</v>
      </c>
      <c r="N19" s="163">
        <v>2000</v>
      </c>
      <c r="O19" s="163">
        <v>0</v>
      </c>
      <c r="P19" s="163">
        <v>0</v>
      </c>
      <c r="Q19" s="163">
        <v>4000</v>
      </c>
      <c r="R19" s="163">
        <v>0</v>
      </c>
      <c r="S19" s="163">
        <v>0</v>
      </c>
      <c r="T19" s="163">
        <v>0</v>
      </c>
      <c r="U19" s="163">
        <v>12600</v>
      </c>
      <c r="V19" s="163">
        <v>0</v>
      </c>
      <c r="W19" s="163">
        <v>4000</v>
      </c>
    </row>
    <row r="20" spans="1:23" ht="26.1" customHeight="1">
      <c r="A20" s="40" t="s">
        <v>134</v>
      </c>
      <c r="B20" s="22" t="s">
        <v>105</v>
      </c>
      <c r="C20" s="41" t="s">
        <v>118</v>
      </c>
      <c r="D20" s="163">
        <v>32600</v>
      </c>
      <c r="E20" s="163">
        <v>2400</v>
      </c>
      <c r="F20" s="163">
        <v>600</v>
      </c>
      <c r="G20" s="163">
        <v>400</v>
      </c>
      <c r="H20" s="163">
        <v>600</v>
      </c>
      <c r="I20" s="163">
        <v>1000</v>
      </c>
      <c r="J20" s="163">
        <v>0</v>
      </c>
      <c r="K20" s="163">
        <v>4000</v>
      </c>
      <c r="L20" s="163">
        <v>1000</v>
      </c>
      <c r="M20" s="163">
        <v>0</v>
      </c>
      <c r="N20" s="163">
        <v>2000</v>
      </c>
      <c r="O20" s="163">
        <v>0</v>
      </c>
      <c r="P20" s="163">
        <v>0</v>
      </c>
      <c r="Q20" s="163">
        <v>4000</v>
      </c>
      <c r="R20" s="163">
        <v>0</v>
      </c>
      <c r="S20" s="163">
        <v>0</v>
      </c>
      <c r="T20" s="163">
        <v>0</v>
      </c>
      <c r="U20" s="163">
        <v>12600</v>
      </c>
      <c r="V20" s="163">
        <v>0</v>
      </c>
      <c r="W20" s="163">
        <v>4000</v>
      </c>
    </row>
    <row r="21" spans="1:23" ht="26.1" customHeight="1">
      <c r="A21" s="40" t="s">
        <v>135</v>
      </c>
      <c r="B21" s="22" t="s">
        <v>105</v>
      </c>
      <c r="C21" s="41" t="s">
        <v>136</v>
      </c>
      <c r="D21" s="163">
        <v>113200</v>
      </c>
      <c r="E21" s="163">
        <v>8400</v>
      </c>
      <c r="F21" s="163">
        <v>2100</v>
      </c>
      <c r="G21" s="163">
        <v>1400</v>
      </c>
      <c r="H21" s="163">
        <v>2100</v>
      </c>
      <c r="I21" s="163">
        <v>3500</v>
      </c>
      <c r="J21" s="163">
        <v>0</v>
      </c>
      <c r="K21" s="163">
        <v>14000</v>
      </c>
      <c r="L21" s="163">
        <v>3500</v>
      </c>
      <c r="M21" s="163">
        <v>0</v>
      </c>
      <c r="N21" s="163">
        <v>7000</v>
      </c>
      <c r="O21" s="163">
        <v>0</v>
      </c>
      <c r="P21" s="163">
        <v>0</v>
      </c>
      <c r="Q21" s="163">
        <v>14000</v>
      </c>
      <c r="R21" s="163">
        <v>0</v>
      </c>
      <c r="S21" s="163">
        <v>0</v>
      </c>
      <c r="T21" s="163">
        <v>0</v>
      </c>
      <c r="U21" s="163">
        <v>43200</v>
      </c>
      <c r="V21" s="163">
        <v>0</v>
      </c>
      <c r="W21" s="163">
        <v>14000</v>
      </c>
    </row>
    <row r="22" spans="1:23" ht="26.1" customHeight="1">
      <c r="A22" s="40" t="s">
        <v>137</v>
      </c>
      <c r="B22" s="22" t="s">
        <v>105</v>
      </c>
      <c r="C22" s="41" t="s">
        <v>138</v>
      </c>
      <c r="D22" s="163">
        <v>113200</v>
      </c>
      <c r="E22" s="163">
        <v>8400</v>
      </c>
      <c r="F22" s="163">
        <v>2100</v>
      </c>
      <c r="G22" s="163">
        <v>1400</v>
      </c>
      <c r="H22" s="163">
        <v>2100</v>
      </c>
      <c r="I22" s="163">
        <v>3500</v>
      </c>
      <c r="J22" s="163">
        <v>0</v>
      </c>
      <c r="K22" s="163">
        <v>14000</v>
      </c>
      <c r="L22" s="163">
        <v>3500</v>
      </c>
      <c r="M22" s="163">
        <v>0</v>
      </c>
      <c r="N22" s="163">
        <v>7000</v>
      </c>
      <c r="O22" s="163">
        <v>0</v>
      </c>
      <c r="P22" s="163">
        <v>0</v>
      </c>
      <c r="Q22" s="163">
        <v>14000</v>
      </c>
      <c r="R22" s="163">
        <v>0</v>
      </c>
      <c r="S22" s="163">
        <v>0</v>
      </c>
      <c r="T22" s="163">
        <v>0</v>
      </c>
      <c r="U22" s="163">
        <v>43200</v>
      </c>
      <c r="V22" s="163">
        <v>0</v>
      </c>
      <c r="W22" s="163">
        <v>14000</v>
      </c>
    </row>
    <row r="23" spans="1:23" ht="26.1" customHeight="1">
      <c r="A23" s="40" t="s">
        <v>139</v>
      </c>
      <c r="B23" s="22" t="s">
        <v>105</v>
      </c>
      <c r="C23" s="41" t="s">
        <v>118</v>
      </c>
      <c r="D23" s="163">
        <v>113200</v>
      </c>
      <c r="E23" s="163">
        <v>8400</v>
      </c>
      <c r="F23" s="163">
        <v>2100</v>
      </c>
      <c r="G23" s="163">
        <v>1400</v>
      </c>
      <c r="H23" s="163">
        <v>2100</v>
      </c>
      <c r="I23" s="163">
        <v>3500</v>
      </c>
      <c r="J23" s="163">
        <v>0</v>
      </c>
      <c r="K23" s="163">
        <v>14000</v>
      </c>
      <c r="L23" s="163">
        <v>3500</v>
      </c>
      <c r="M23" s="163">
        <v>0</v>
      </c>
      <c r="N23" s="163">
        <v>7000</v>
      </c>
      <c r="O23" s="163">
        <v>0</v>
      </c>
      <c r="P23" s="163">
        <v>0</v>
      </c>
      <c r="Q23" s="163">
        <v>14000</v>
      </c>
      <c r="R23" s="163">
        <v>0</v>
      </c>
      <c r="S23" s="163">
        <v>0</v>
      </c>
      <c r="T23" s="163">
        <v>0</v>
      </c>
      <c r="U23" s="163">
        <v>43200</v>
      </c>
      <c r="V23" s="163">
        <v>0</v>
      </c>
      <c r="W23" s="163">
        <v>14000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34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70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S11"/>
  <sheetViews>
    <sheetView showGridLines="0" showZeros="0" zoomScale="115" zoomScaleNormal="115" workbookViewId="0">
      <selection activeCell="G34" sqref="G34"/>
    </sheetView>
  </sheetViews>
  <sheetFormatPr defaultColWidth="9.1640625" defaultRowHeight="11.25"/>
  <cols>
    <col min="1" max="1" width="25" style="1" customWidth="1"/>
    <col min="2" max="2" width="20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97"/>
      <c r="B1" s="97"/>
      <c r="C1" s="97"/>
      <c r="D1" s="97"/>
      <c r="E1" s="97"/>
      <c r="F1" s="97"/>
      <c r="G1" s="97"/>
      <c r="H1" s="97"/>
      <c r="I1" s="97"/>
      <c r="J1" s="97"/>
      <c r="K1" s="129"/>
      <c r="L1" s="97"/>
      <c r="M1" s="97"/>
      <c r="N1" s="97"/>
      <c r="O1" s="161" t="s">
        <v>231</v>
      </c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</row>
    <row r="2" spans="1:227" ht="23.1" customHeight="1">
      <c r="A2" s="221" t="s">
        <v>232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</row>
    <row r="3" spans="1:227" s="13" customFormat="1" ht="30.75" customHeight="1">
      <c r="A3" s="99"/>
      <c r="B3" s="99"/>
      <c r="C3" s="99"/>
      <c r="D3" s="99"/>
      <c r="E3" s="126"/>
      <c r="F3" s="126"/>
      <c r="G3" s="99"/>
      <c r="H3" s="126"/>
      <c r="I3" s="99"/>
      <c r="J3" s="99"/>
      <c r="K3" s="133"/>
      <c r="L3" s="99"/>
      <c r="M3" s="99"/>
      <c r="N3" s="269" t="s">
        <v>87</v>
      </c>
      <c r="O3" s="269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</row>
    <row r="4" spans="1:227" s="13" customFormat="1" ht="23.1" customHeight="1">
      <c r="A4" s="223" t="s">
        <v>109</v>
      </c>
      <c r="B4" s="223" t="s">
        <v>88</v>
      </c>
      <c r="C4" s="223" t="s">
        <v>110</v>
      </c>
      <c r="D4" s="230" t="s">
        <v>111</v>
      </c>
      <c r="E4" s="224" t="s">
        <v>233</v>
      </c>
      <c r="F4" s="224" t="s">
        <v>234</v>
      </c>
      <c r="G4" s="224" t="s">
        <v>235</v>
      </c>
      <c r="H4" s="224" t="s">
        <v>236</v>
      </c>
      <c r="I4" s="224" t="s">
        <v>237</v>
      </c>
      <c r="J4" s="224" t="s">
        <v>238</v>
      </c>
      <c r="K4" s="223" t="s">
        <v>239</v>
      </c>
      <c r="L4" s="223" t="s">
        <v>240</v>
      </c>
      <c r="M4" s="223" t="s">
        <v>241</v>
      </c>
      <c r="N4" s="223" t="s">
        <v>242</v>
      </c>
      <c r="O4" s="223" t="s">
        <v>243</v>
      </c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</row>
    <row r="5" spans="1:227" s="13" customFormat="1" ht="19.5" customHeight="1">
      <c r="A5" s="223"/>
      <c r="B5" s="223"/>
      <c r="C5" s="223"/>
      <c r="D5" s="230"/>
      <c r="E5" s="224"/>
      <c r="F5" s="224"/>
      <c r="G5" s="224"/>
      <c r="H5" s="224"/>
      <c r="I5" s="224"/>
      <c r="J5" s="224"/>
      <c r="K5" s="223"/>
      <c r="L5" s="223"/>
      <c r="M5" s="223"/>
      <c r="N5" s="223"/>
      <c r="O5" s="223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</row>
    <row r="6" spans="1:227" s="13" customFormat="1" ht="39.75" customHeight="1">
      <c r="A6" s="223"/>
      <c r="B6" s="223"/>
      <c r="C6" s="223"/>
      <c r="D6" s="230"/>
      <c r="E6" s="224"/>
      <c r="F6" s="224"/>
      <c r="G6" s="224"/>
      <c r="H6" s="224"/>
      <c r="I6" s="224"/>
      <c r="J6" s="224"/>
      <c r="K6" s="223"/>
      <c r="L6" s="223"/>
      <c r="M6" s="223"/>
      <c r="N6" s="223"/>
      <c r="O6" s="223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</row>
    <row r="7" spans="1:227" s="13" customFormat="1" ht="23.1" customHeight="1">
      <c r="A7" s="21"/>
      <c r="B7" s="22" t="s">
        <v>105</v>
      </c>
      <c r="C7" s="23" t="s">
        <v>106</v>
      </c>
      <c r="D7" s="103">
        <v>120855</v>
      </c>
      <c r="E7" s="103">
        <v>0</v>
      </c>
      <c r="F7" s="103">
        <v>0</v>
      </c>
      <c r="G7" s="103">
        <v>0</v>
      </c>
      <c r="H7" s="103">
        <v>0</v>
      </c>
      <c r="I7" s="103">
        <v>77760</v>
      </c>
      <c r="J7" s="103">
        <v>0</v>
      </c>
      <c r="K7" s="103">
        <v>0</v>
      </c>
      <c r="L7" s="162">
        <v>0</v>
      </c>
      <c r="M7" s="103">
        <v>0</v>
      </c>
      <c r="N7" s="103">
        <v>0</v>
      </c>
      <c r="O7" s="103">
        <v>43095</v>
      </c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</row>
    <row r="8" spans="1:227" ht="23.1" customHeight="1">
      <c r="A8" s="40" t="s">
        <v>113</v>
      </c>
      <c r="B8" s="22" t="s">
        <v>105</v>
      </c>
      <c r="C8" s="41" t="s">
        <v>114</v>
      </c>
      <c r="D8" s="103">
        <v>120855</v>
      </c>
      <c r="E8" s="103">
        <v>0</v>
      </c>
      <c r="F8" s="103">
        <v>0</v>
      </c>
      <c r="G8" s="103">
        <v>0</v>
      </c>
      <c r="H8" s="103">
        <v>0</v>
      </c>
      <c r="I8" s="103">
        <v>77760</v>
      </c>
      <c r="J8" s="103">
        <v>0</v>
      </c>
      <c r="K8" s="103">
        <v>0</v>
      </c>
      <c r="L8" s="162">
        <v>0</v>
      </c>
      <c r="M8" s="103">
        <v>0</v>
      </c>
      <c r="N8" s="103">
        <v>0</v>
      </c>
      <c r="O8" s="103">
        <v>43095</v>
      </c>
    </row>
    <row r="9" spans="1:227" ht="23.1" customHeight="1">
      <c r="A9" s="40" t="s">
        <v>115</v>
      </c>
      <c r="B9" s="22" t="s">
        <v>105</v>
      </c>
      <c r="C9" s="41" t="s">
        <v>116</v>
      </c>
      <c r="D9" s="103">
        <v>120855</v>
      </c>
      <c r="E9" s="103">
        <v>0</v>
      </c>
      <c r="F9" s="103">
        <v>0</v>
      </c>
      <c r="G9" s="103">
        <v>0</v>
      </c>
      <c r="H9" s="103">
        <v>0</v>
      </c>
      <c r="I9" s="103">
        <v>77760</v>
      </c>
      <c r="J9" s="103">
        <v>0</v>
      </c>
      <c r="K9" s="103">
        <v>0</v>
      </c>
      <c r="L9" s="162">
        <v>0</v>
      </c>
      <c r="M9" s="103">
        <v>0</v>
      </c>
      <c r="N9" s="103">
        <v>0</v>
      </c>
      <c r="O9" s="103">
        <v>43095</v>
      </c>
    </row>
    <row r="10" spans="1:227" ht="23.1" customHeight="1">
      <c r="A10" s="40" t="s">
        <v>486</v>
      </c>
      <c r="B10" s="22" t="s">
        <v>105</v>
      </c>
      <c r="C10" s="41" t="s">
        <v>118</v>
      </c>
      <c r="D10" s="103">
        <v>120855</v>
      </c>
      <c r="E10" s="103">
        <v>0</v>
      </c>
      <c r="F10" s="103">
        <v>0</v>
      </c>
      <c r="G10" s="103">
        <v>0</v>
      </c>
      <c r="H10" s="103">
        <v>0</v>
      </c>
      <c r="I10" s="103">
        <v>77760</v>
      </c>
      <c r="J10" s="103">
        <v>0</v>
      </c>
      <c r="K10" s="103">
        <v>0</v>
      </c>
      <c r="L10" s="162">
        <v>0</v>
      </c>
      <c r="M10" s="103">
        <v>0</v>
      </c>
      <c r="N10" s="103">
        <v>0</v>
      </c>
      <c r="O10" s="103">
        <v>43095</v>
      </c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</row>
    <row r="11" spans="1:227" ht="23.1" customHeight="1"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</row>
  </sheetData>
  <sheetProtection formatCells="0" formatColumns="0" formatRows="0"/>
  <mergeCells count="17"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34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9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showGridLines="0" showZeros="0" zoomScale="115" zoomScaleNormal="115" workbookViewId="0">
      <selection activeCell="C7" sqref="C7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97"/>
      <c r="B1" s="97"/>
      <c r="C1" s="97"/>
      <c r="D1" s="97"/>
      <c r="E1" s="97"/>
      <c r="F1" s="97"/>
      <c r="G1" s="97"/>
      <c r="H1" s="97"/>
      <c r="I1" s="97"/>
      <c r="J1" s="97"/>
      <c r="K1" s="129"/>
      <c r="L1" s="119"/>
      <c r="M1" s="120"/>
      <c r="N1" s="120"/>
      <c r="O1" s="120"/>
      <c r="P1" s="161" t="s">
        <v>244</v>
      </c>
    </row>
    <row r="2" spans="1:16" ht="20.25">
      <c r="A2" s="221" t="s">
        <v>245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16" ht="12">
      <c r="A3" s="99"/>
      <c r="B3" s="99"/>
      <c r="C3" s="99"/>
      <c r="D3" s="99"/>
      <c r="E3" s="99"/>
      <c r="F3" s="99"/>
      <c r="G3" s="99"/>
      <c r="H3" s="99"/>
      <c r="I3" s="99"/>
      <c r="J3" s="99"/>
      <c r="K3" s="129"/>
      <c r="L3" s="122"/>
      <c r="M3" s="120"/>
      <c r="N3" s="120"/>
      <c r="O3" s="120"/>
      <c r="P3" s="121" t="s">
        <v>87</v>
      </c>
    </row>
    <row r="4" spans="1:16" s="27" customFormat="1" ht="12">
      <c r="A4" s="223" t="s">
        <v>109</v>
      </c>
      <c r="B4" s="223" t="s">
        <v>88</v>
      </c>
      <c r="C4" s="223" t="s">
        <v>246</v>
      </c>
      <c r="D4" s="223" t="s">
        <v>247</v>
      </c>
      <c r="E4" s="236" t="s">
        <v>111</v>
      </c>
      <c r="F4" s="223" t="s">
        <v>91</v>
      </c>
      <c r="G4" s="223"/>
      <c r="H4" s="223"/>
      <c r="I4" s="230" t="s">
        <v>92</v>
      </c>
      <c r="J4" s="224" t="s">
        <v>93</v>
      </c>
      <c r="K4" s="224" t="s">
        <v>94</v>
      </c>
      <c r="L4" s="224"/>
      <c r="M4" s="224" t="s">
        <v>95</v>
      </c>
      <c r="N4" s="223" t="s">
        <v>96</v>
      </c>
      <c r="O4" s="223" t="s">
        <v>97</v>
      </c>
      <c r="P4" s="267" t="s">
        <v>98</v>
      </c>
    </row>
    <row r="5" spans="1:16" s="27" customFormat="1" ht="12">
      <c r="A5" s="223"/>
      <c r="B5" s="223"/>
      <c r="C5" s="223"/>
      <c r="D5" s="223"/>
      <c r="E5" s="270"/>
      <c r="F5" s="226" t="s">
        <v>112</v>
      </c>
      <c r="G5" s="227" t="s">
        <v>100</v>
      </c>
      <c r="H5" s="228" t="s">
        <v>101</v>
      </c>
      <c r="I5" s="223"/>
      <c r="J5" s="224"/>
      <c r="K5" s="224"/>
      <c r="L5" s="224"/>
      <c r="M5" s="224"/>
      <c r="N5" s="223"/>
      <c r="O5" s="223"/>
      <c r="P5" s="268"/>
    </row>
    <row r="6" spans="1:16" s="27" customFormat="1" ht="39" customHeight="1">
      <c r="A6" s="223"/>
      <c r="B6" s="223"/>
      <c r="C6" s="223"/>
      <c r="D6" s="223"/>
      <c r="E6" s="270"/>
      <c r="F6" s="224"/>
      <c r="G6" s="225"/>
      <c r="H6" s="261"/>
      <c r="I6" s="223"/>
      <c r="J6" s="224"/>
      <c r="K6" s="128" t="s">
        <v>102</v>
      </c>
      <c r="L6" s="128" t="s">
        <v>103</v>
      </c>
      <c r="M6" s="224"/>
      <c r="N6" s="223"/>
      <c r="O6" s="223"/>
      <c r="P6" s="231"/>
    </row>
    <row r="7" spans="1:16" s="27" customFormat="1" ht="23.1" customHeight="1">
      <c r="A7" s="21"/>
      <c r="B7" s="22" t="s">
        <v>105</v>
      </c>
      <c r="C7" s="102" t="s">
        <v>106</v>
      </c>
      <c r="D7" s="66" t="s">
        <v>248</v>
      </c>
      <c r="E7" s="160" t="s">
        <v>249</v>
      </c>
      <c r="F7" s="160" t="s">
        <v>249</v>
      </c>
      <c r="G7" s="160" t="s">
        <v>249</v>
      </c>
      <c r="H7" s="160" t="s">
        <v>249</v>
      </c>
      <c r="I7" s="160" t="s">
        <v>249</v>
      </c>
      <c r="J7" s="160" t="s">
        <v>249</v>
      </c>
      <c r="K7" s="160" t="s">
        <v>249</v>
      </c>
      <c r="L7" s="160" t="s">
        <v>249</v>
      </c>
      <c r="M7" s="160" t="s">
        <v>249</v>
      </c>
      <c r="N7" s="160" t="s">
        <v>249</v>
      </c>
      <c r="O7" s="160" t="s">
        <v>249</v>
      </c>
      <c r="P7" s="160" t="s">
        <v>249</v>
      </c>
    </row>
  </sheetData>
  <sheetProtection formatCells="0" formatColumns="0" formatRows="0"/>
  <mergeCells count="17">
    <mergeCell ref="O4:O6"/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</mergeCells>
  <phoneticPr fontId="34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2"/>
  <sheetViews>
    <sheetView showGridLines="0" showZeros="0" zoomScale="115" zoomScaleNormal="115" workbookViewId="0">
      <selection activeCell="C7" sqref="C7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57.16406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0"/>
      <c r="Q1" s="130"/>
      <c r="R1" s="130"/>
      <c r="S1" s="129"/>
      <c r="T1" s="129"/>
      <c r="U1" s="132" t="s">
        <v>250</v>
      </c>
      <c r="V1" s="129"/>
    </row>
    <row r="2" spans="1:22" ht="24.75" customHeight="1">
      <c r="A2" s="221" t="s">
        <v>251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129"/>
    </row>
    <row r="3" spans="1:22" s="13" customFormat="1" ht="24.75" customHeight="1">
      <c r="A3" s="127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31"/>
      <c r="Q3" s="131"/>
      <c r="R3" s="131"/>
      <c r="S3" s="133"/>
      <c r="T3" s="234" t="s">
        <v>87</v>
      </c>
      <c r="U3" s="234"/>
      <c r="V3" s="133"/>
    </row>
    <row r="4" spans="1:22" s="13" customFormat="1" ht="24.75" customHeight="1">
      <c r="A4" s="252" t="s">
        <v>109</v>
      </c>
      <c r="B4" s="229" t="s">
        <v>88</v>
      </c>
      <c r="C4" s="237" t="s">
        <v>110</v>
      </c>
      <c r="D4" s="236" t="s">
        <v>111</v>
      </c>
      <c r="E4" s="223" t="s">
        <v>167</v>
      </c>
      <c r="F4" s="223"/>
      <c r="G4" s="223"/>
      <c r="H4" s="229"/>
      <c r="I4" s="223" t="s">
        <v>168</v>
      </c>
      <c r="J4" s="223"/>
      <c r="K4" s="223"/>
      <c r="L4" s="223"/>
      <c r="M4" s="223"/>
      <c r="N4" s="223"/>
      <c r="O4" s="223"/>
      <c r="P4" s="223"/>
      <c r="Q4" s="223"/>
      <c r="R4" s="223"/>
      <c r="S4" s="230" t="s">
        <v>252</v>
      </c>
      <c r="T4" s="231" t="s">
        <v>170</v>
      </c>
      <c r="U4" s="226" t="s">
        <v>171</v>
      </c>
      <c r="V4" s="133"/>
    </row>
    <row r="5" spans="1:22" s="13" customFormat="1" ht="24.75" customHeight="1">
      <c r="A5" s="252"/>
      <c r="B5" s="229"/>
      <c r="C5" s="237"/>
      <c r="D5" s="270"/>
      <c r="E5" s="231" t="s">
        <v>104</v>
      </c>
      <c r="F5" s="231" t="s">
        <v>173</v>
      </c>
      <c r="G5" s="231" t="s">
        <v>174</v>
      </c>
      <c r="H5" s="231" t="s">
        <v>175</v>
      </c>
      <c r="I5" s="231" t="s">
        <v>104</v>
      </c>
      <c r="J5" s="257" t="s">
        <v>176</v>
      </c>
      <c r="K5" s="259" t="s">
        <v>177</v>
      </c>
      <c r="L5" s="257" t="s">
        <v>178</v>
      </c>
      <c r="M5" s="259" t="s">
        <v>179</v>
      </c>
      <c r="N5" s="231" t="s">
        <v>180</v>
      </c>
      <c r="O5" s="231" t="s">
        <v>181</v>
      </c>
      <c r="P5" s="231" t="s">
        <v>182</v>
      </c>
      <c r="Q5" s="231" t="s">
        <v>183</v>
      </c>
      <c r="R5" s="231" t="s">
        <v>184</v>
      </c>
      <c r="S5" s="223"/>
      <c r="T5" s="223"/>
      <c r="U5" s="224"/>
      <c r="V5" s="133"/>
    </row>
    <row r="6" spans="1:22" s="13" customFormat="1" ht="30.75" customHeight="1">
      <c r="A6" s="252"/>
      <c r="B6" s="229"/>
      <c r="C6" s="237"/>
      <c r="D6" s="270"/>
      <c r="E6" s="223"/>
      <c r="F6" s="223"/>
      <c r="G6" s="223"/>
      <c r="H6" s="223"/>
      <c r="I6" s="223"/>
      <c r="J6" s="258"/>
      <c r="K6" s="257"/>
      <c r="L6" s="258"/>
      <c r="M6" s="257"/>
      <c r="N6" s="223"/>
      <c r="O6" s="223"/>
      <c r="P6" s="223"/>
      <c r="Q6" s="223"/>
      <c r="R6" s="223"/>
      <c r="S6" s="223"/>
      <c r="T6" s="223"/>
      <c r="U6" s="224"/>
      <c r="V6" s="133"/>
    </row>
    <row r="7" spans="1:22" s="13" customFormat="1" ht="23.1" customHeight="1">
      <c r="A7" s="18"/>
      <c r="B7" s="102">
        <v>907</v>
      </c>
      <c r="C7" s="102" t="s">
        <v>106</v>
      </c>
      <c r="D7" s="155" t="s">
        <v>249</v>
      </c>
      <c r="E7" s="155" t="s">
        <v>249</v>
      </c>
      <c r="F7" s="155" t="s">
        <v>249</v>
      </c>
      <c r="G7" s="155" t="s">
        <v>249</v>
      </c>
      <c r="H7" s="155" t="s">
        <v>249</v>
      </c>
      <c r="I7" s="155" t="s">
        <v>249</v>
      </c>
      <c r="J7" s="155" t="s">
        <v>249</v>
      </c>
      <c r="K7" s="155" t="s">
        <v>249</v>
      </c>
      <c r="L7" s="155" t="s">
        <v>249</v>
      </c>
      <c r="M7" s="155" t="s">
        <v>249</v>
      </c>
      <c r="N7" s="155" t="s">
        <v>249</v>
      </c>
      <c r="O7" s="155" t="s">
        <v>249</v>
      </c>
      <c r="P7" s="155" t="s">
        <v>249</v>
      </c>
      <c r="Q7" s="155" t="s">
        <v>249</v>
      </c>
      <c r="R7" s="155" t="s">
        <v>249</v>
      </c>
      <c r="S7" s="155" t="s">
        <v>249</v>
      </c>
      <c r="T7" s="155" t="s">
        <v>249</v>
      </c>
      <c r="U7" s="155" t="s">
        <v>249</v>
      </c>
      <c r="V7" s="158"/>
    </row>
    <row r="8" spans="1:22" ht="18.95" customHeight="1">
      <c r="A8" s="156"/>
      <c r="B8" s="156"/>
      <c r="C8" s="157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29"/>
      <c r="T8" s="129"/>
      <c r="U8" s="136"/>
      <c r="V8" s="129"/>
    </row>
    <row r="9" spans="1:22" ht="18.95" customHeight="1">
      <c r="A9" s="156"/>
      <c r="B9" s="156"/>
      <c r="C9" s="157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29"/>
      <c r="T9" s="129"/>
      <c r="U9" s="136"/>
      <c r="V9" s="129"/>
    </row>
    <row r="10" spans="1:22" ht="18.95" customHeight="1">
      <c r="A10" s="156"/>
      <c r="B10" s="156"/>
      <c r="C10" s="157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29"/>
      <c r="T10" s="129"/>
      <c r="U10" s="136"/>
      <c r="V10" s="129"/>
    </row>
    <row r="11" spans="1:22" ht="18.95" customHeight="1">
      <c r="A11" s="156"/>
      <c r="B11" s="156"/>
      <c r="C11" s="157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29"/>
      <c r="T11" s="129"/>
      <c r="U11" s="136"/>
      <c r="V11" s="129"/>
    </row>
    <row r="12" spans="1:22" ht="18.95" customHeight="1">
      <c r="A12" s="156"/>
      <c r="B12" s="156"/>
      <c r="C12" s="157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29"/>
      <c r="T12" s="129"/>
      <c r="U12" s="136"/>
      <c r="V12" s="129"/>
    </row>
    <row r="13" spans="1:22" ht="18.95" customHeight="1">
      <c r="A13" s="156"/>
      <c r="B13" s="156"/>
      <c r="C13" s="157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29"/>
      <c r="T13" s="129"/>
      <c r="U13" s="136"/>
      <c r="V13" s="129"/>
    </row>
    <row r="14" spans="1:22" ht="18.95" customHeight="1">
      <c r="A14" s="156"/>
      <c r="B14" s="156"/>
      <c r="C14" s="157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29"/>
      <c r="T14" s="129"/>
      <c r="U14" s="136"/>
      <c r="V14" s="129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129"/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34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2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8"/>
  <sheetViews>
    <sheetView showGridLines="0" showZeros="0" zoomScale="115" zoomScaleNormal="115" workbookViewId="0">
      <selection activeCell="C8" sqref="C8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57.5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10" t="s">
        <v>253</v>
      </c>
    </row>
    <row r="2" spans="1:10" s="149" customFormat="1" ht="38.85" customHeight="1">
      <c r="A2" s="271" t="s">
        <v>254</v>
      </c>
      <c r="B2" s="271"/>
      <c r="C2" s="271"/>
      <c r="D2" s="271"/>
      <c r="E2" s="271"/>
      <c r="F2" s="271"/>
      <c r="G2" s="271"/>
      <c r="H2" s="271"/>
      <c r="I2" s="271"/>
    </row>
    <row r="3" spans="1:10" s="149" customFormat="1" ht="24.2" customHeight="1">
      <c r="A3" s="272"/>
      <c r="B3" s="272"/>
      <c r="C3" s="272"/>
      <c r="D3" s="272"/>
      <c r="E3" s="272"/>
      <c r="F3" s="272"/>
      <c r="G3" s="272"/>
      <c r="H3" s="272"/>
      <c r="I3" s="272"/>
      <c r="J3" s="272"/>
    </row>
    <row r="4" spans="1:10" s="150" customFormat="1" ht="16.350000000000001" customHeight="1">
      <c r="H4" s="273" t="s">
        <v>87</v>
      </c>
      <c r="I4" s="273"/>
    </row>
    <row r="5" spans="1:10" s="150" customFormat="1" ht="25.15" customHeight="1">
      <c r="A5" s="274" t="s">
        <v>109</v>
      </c>
      <c r="B5" s="275" t="s">
        <v>88</v>
      </c>
      <c r="C5" s="274" t="s">
        <v>110</v>
      </c>
      <c r="D5" s="274" t="s">
        <v>104</v>
      </c>
      <c r="E5" s="274" t="s">
        <v>255</v>
      </c>
      <c r="F5" s="274"/>
      <c r="G5" s="274"/>
      <c r="H5" s="274"/>
      <c r="I5" s="274" t="s">
        <v>168</v>
      </c>
      <c r="J5" s="154"/>
    </row>
    <row r="6" spans="1:10" s="150" customFormat="1" ht="25.9" customHeight="1">
      <c r="A6" s="274"/>
      <c r="B6" s="276"/>
      <c r="C6" s="274"/>
      <c r="D6" s="274"/>
      <c r="E6" s="274" t="s">
        <v>256</v>
      </c>
      <c r="F6" s="274" t="s">
        <v>257</v>
      </c>
      <c r="G6" s="274"/>
      <c r="H6" s="274" t="s">
        <v>258</v>
      </c>
      <c r="I6" s="274"/>
    </row>
    <row r="7" spans="1:10" s="150" customFormat="1" ht="35.450000000000003" customHeight="1">
      <c r="A7" s="274"/>
      <c r="B7" s="277"/>
      <c r="C7" s="274"/>
      <c r="D7" s="274"/>
      <c r="E7" s="274"/>
      <c r="F7" s="151" t="s">
        <v>173</v>
      </c>
      <c r="G7" s="151" t="s">
        <v>175</v>
      </c>
      <c r="H7" s="274"/>
      <c r="I7" s="274"/>
    </row>
    <row r="8" spans="1:10" s="150" customFormat="1" ht="26.1" customHeight="1">
      <c r="A8" s="18"/>
      <c r="B8" s="102">
        <v>907</v>
      </c>
      <c r="C8" s="102" t="s">
        <v>106</v>
      </c>
      <c r="D8" s="152" t="s">
        <v>249</v>
      </c>
      <c r="E8" s="153" t="s">
        <v>249</v>
      </c>
      <c r="F8" s="153" t="s">
        <v>249</v>
      </c>
      <c r="G8" s="153" t="s">
        <v>249</v>
      </c>
      <c r="H8" s="153" t="s">
        <v>249</v>
      </c>
      <c r="I8" s="153" t="s">
        <v>249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34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5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12"/>
  <sheetViews>
    <sheetView showGridLines="0" showZeros="0" zoomScale="145" zoomScaleNormal="145" workbookViewId="0">
      <selection activeCell="E16" sqref="E16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10" t="s">
        <v>259</v>
      </c>
    </row>
    <row r="2" spans="1:3" ht="24" customHeight="1">
      <c r="A2" s="249" t="s">
        <v>260</v>
      </c>
      <c r="B2" s="249"/>
      <c r="C2" s="249"/>
    </row>
    <row r="3" spans="1:3" ht="18" customHeight="1">
      <c r="A3" s="249"/>
      <c r="B3" s="249"/>
      <c r="C3" s="249"/>
    </row>
    <row r="4" spans="1:3" s="13" customFormat="1" ht="18" customHeight="1">
      <c r="A4" s="141" t="s">
        <v>482</v>
      </c>
      <c r="B4" s="142"/>
      <c r="C4" s="143" t="s">
        <v>87</v>
      </c>
    </row>
    <row r="5" spans="1:3" s="13" customFormat="1" ht="25.5" customHeight="1">
      <c r="A5" s="144" t="s">
        <v>261</v>
      </c>
      <c r="B5" s="144" t="s">
        <v>262</v>
      </c>
      <c r="C5" s="144" t="s">
        <v>263</v>
      </c>
    </row>
    <row r="6" spans="1:3" s="13" customFormat="1" ht="25.5" customHeight="1">
      <c r="A6" s="144" t="s">
        <v>104</v>
      </c>
      <c r="B6" s="145">
        <v>134000</v>
      </c>
      <c r="C6" s="45"/>
    </row>
    <row r="7" spans="1:3" s="140" customFormat="1" ht="25.5" customHeight="1">
      <c r="A7" s="146" t="s">
        <v>264</v>
      </c>
      <c r="B7" s="147" t="s">
        <v>249</v>
      </c>
      <c r="C7" s="146"/>
    </row>
    <row r="8" spans="1:3" s="140" customFormat="1" ht="25.5" customHeight="1">
      <c r="A8" s="146" t="s">
        <v>265</v>
      </c>
      <c r="B8" s="145">
        <v>134000</v>
      </c>
      <c r="C8" s="146"/>
    </row>
    <row r="9" spans="1:3" s="140" customFormat="1" ht="25.5" customHeight="1">
      <c r="A9" s="146" t="s">
        <v>266</v>
      </c>
      <c r="B9" s="148" t="s">
        <v>249</v>
      </c>
      <c r="C9" s="146"/>
    </row>
    <row r="10" spans="1:3" s="140" customFormat="1" ht="25.5" customHeight="1">
      <c r="A10" s="146" t="s">
        <v>267</v>
      </c>
      <c r="B10" s="148" t="s">
        <v>249</v>
      </c>
      <c r="C10" s="146"/>
    </row>
    <row r="11" spans="1:3" s="140" customFormat="1" ht="25.5" customHeight="1">
      <c r="A11" s="146" t="s">
        <v>268</v>
      </c>
      <c r="B11" s="148" t="s">
        <v>249</v>
      </c>
      <c r="C11" s="146"/>
    </row>
    <row r="12" spans="1:3" ht="12">
      <c r="A12" s="13"/>
      <c r="B12" s="13"/>
      <c r="C12" s="13"/>
    </row>
  </sheetData>
  <sheetProtection formatCells="0" formatColumns="0" formatRows="0"/>
  <mergeCells count="1">
    <mergeCell ref="A2:C3"/>
  </mergeCells>
  <phoneticPr fontId="34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showGridLines="0" showZeros="0" zoomScale="115" zoomScaleNormal="115" workbookViewId="0">
      <selection activeCell="H25" sqref="H25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20" t="s">
        <v>269</v>
      </c>
    </row>
    <row r="2" spans="1:21" ht="23.1" customHeight="1">
      <c r="A2" s="232" t="s">
        <v>270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</row>
    <row r="3" spans="1:21" ht="23.1" customHeight="1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36"/>
      <c r="T3" s="136"/>
      <c r="U3" s="139" t="s">
        <v>87</v>
      </c>
    </row>
    <row r="4" spans="1:21" s="13" customFormat="1" ht="30.75" customHeight="1">
      <c r="A4" s="223" t="s">
        <v>89</v>
      </c>
      <c r="B4" s="223" t="s">
        <v>247</v>
      </c>
      <c r="C4" s="223" t="s">
        <v>271</v>
      </c>
      <c r="D4" s="229" t="s">
        <v>272</v>
      </c>
      <c r="E4" s="223" t="s">
        <v>273</v>
      </c>
      <c r="F4" s="223"/>
      <c r="G4" s="223"/>
      <c r="H4" s="223"/>
      <c r="I4" s="229" t="s">
        <v>274</v>
      </c>
      <c r="J4" s="253"/>
      <c r="K4" s="253"/>
      <c r="L4" s="253"/>
      <c r="M4" s="253"/>
      <c r="N4" s="253"/>
      <c r="O4" s="230"/>
      <c r="P4" s="223" t="s">
        <v>229</v>
      </c>
      <c r="Q4" s="223"/>
      <c r="R4" s="223" t="s">
        <v>275</v>
      </c>
      <c r="S4" s="223"/>
      <c r="T4" s="223"/>
      <c r="U4" s="223"/>
    </row>
    <row r="5" spans="1:21" s="13" customFormat="1" ht="30.75" customHeight="1">
      <c r="A5" s="223"/>
      <c r="B5" s="223"/>
      <c r="C5" s="223"/>
      <c r="D5" s="223"/>
      <c r="E5" s="224" t="s">
        <v>256</v>
      </c>
      <c r="F5" s="223" t="s">
        <v>276</v>
      </c>
      <c r="G5" s="223" t="s">
        <v>277</v>
      </c>
      <c r="H5" s="223" t="s">
        <v>278</v>
      </c>
      <c r="I5" s="267" t="s">
        <v>279</v>
      </c>
      <c r="J5" s="267" t="s">
        <v>280</v>
      </c>
      <c r="K5" s="267" t="s">
        <v>281</v>
      </c>
      <c r="L5" s="267" t="s">
        <v>282</v>
      </c>
      <c r="M5" s="267" t="s">
        <v>283</v>
      </c>
      <c r="N5" s="267" t="s">
        <v>96</v>
      </c>
      <c r="O5" s="267" t="s">
        <v>256</v>
      </c>
      <c r="P5" s="223" t="s">
        <v>284</v>
      </c>
      <c r="Q5" s="223" t="s">
        <v>285</v>
      </c>
      <c r="R5" s="223" t="s">
        <v>104</v>
      </c>
      <c r="S5" s="223" t="s">
        <v>286</v>
      </c>
      <c r="T5" s="267" t="s">
        <v>281</v>
      </c>
      <c r="U5" s="223" t="s">
        <v>287</v>
      </c>
    </row>
    <row r="6" spans="1:21" s="13" customFormat="1" ht="23.25" customHeight="1">
      <c r="A6" s="223"/>
      <c r="B6" s="223"/>
      <c r="C6" s="223"/>
      <c r="D6" s="223"/>
      <c r="E6" s="224"/>
      <c r="F6" s="223"/>
      <c r="G6" s="223"/>
      <c r="H6" s="223"/>
      <c r="I6" s="231"/>
      <c r="J6" s="231"/>
      <c r="K6" s="231"/>
      <c r="L6" s="231"/>
      <c r="M6" s="231"/>
      <c r="N6" s="231"/>
      <c r="O6" s="231"/>
      <c r="P6" s="223"/>
      <c r="Q6" s="223"/>
      <c r="R6" s="223"/>
      <c r="S6" s="223"/>
      <c r="T6" s="231"/>
      <c r="U6" s="223"/>
    </row>
    <row r="7" spans="1:21" s="135" customFormat="1" ht="23.1" customHeight="1">
      <c r="A7" s="23" t="s">
        <v>106</v>
      </c>
      <c r="B7" s="137" t="s">
        <v>248</v>
      </c>
      <c r="C7" s="138" t="s">
        <v>249</v>
      </c>
      <c r="D7" s="138" t="s">
        <v>249</v>
      </c>
      <c r="E7" s="138" t="s">
        <v>249</v>
      </c>
      <c r="F7" s="138" t="s">
        <v>249</v>
      </c>
      <c r="G7" s="138" t="s">
        <v>249</v>
      </c>
      <c r="H7" s="138" t="s">
        <v>249</v>
      </c>
      <c r="I7" s="138" t="s">
        <v>249</v>
      </c>
      <c r="J7" s="138" t="s">
        <v>249</v>
      </c>
      <c r="K7" s="138" t="s">
        <v>249</v>
      </c>
      <c r="L7" s="138" t="s">
        <v>249</v>
      </c>
      <c r="M7" s="138" t="s">
        <v>249</v>
      </c>
      <c r="N7" s="138" t="s">
        <v>249</v>
      </c>
      <c r="O7" s="138" t="s">
        <v>249</v>
      </c>
      <c r="P7" s="138" t="s">
        <v>249</v>
      </c>
      <c r="Q7" s="138" t="s">
        <v>249</v>
      </c>
      <c r="R7" s="138" t="s">
        <v>249</v>
      </c>
      <c r="S7" s="138" t="s">
        <v>249</v>
      </c>
      <c r="T7" s="138" t="s">
        <v>249</v>
      </c>
      <c r="U7" s="138" t="s">
        <v>249</v>
      </c>
    </row>
    <row r="8" spans="1:21" ht="23.1" customHeight="1">
      <c r="A8" s="136"/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29"/>
    </row>
    <row r="9" spans="1:21" ht="23.1" customHeight="1">
      <c r="A9" s="136"/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29"/>
    </row>
    <row r="10" spans="1:21" ht="23.1" customHeight="1">
      <c r="A10" s="136"/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29"/>
    </row>
    <row r="11" spans="1:21" ht="23.1" customHeight="1">
      <c r="A11" s="136"/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29"/>
    </row>
    <row r="12" spans="1:21" ht="23.1" customHeight="1">
      <c r="A12" s="136"/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29"/>
    </row>
    <row r="13" spans="1:21" ht="23.1" customHeight="1">
      <c r="A13" s="136"/>
      <c r="B13" s="136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29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34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5"/>
  <sheetViews>
    <sheetView showGridLines="0" showZeros="0" zoomScale="115" zoomScaleNormal="115" workbookViewId="0">
      <selection activeCell="C7" sqref="C7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0"/>
      <c r="Q1" s="130"/>
      <c r="R1" s="130"/>
      <c r="S1" s="129"/>
      <c r="T1" s="129"/>
      <c r="U1" s="132" t="s">
        <v>288</v>
      </c>
      <c r="V1" s="129"/>
      <c r="W1" s="129"/>
      <c r="X1" s="129"/>
      <c r="Y1" s="129"/>
      <c r="Z1" s="129"/>
    </row>
    <row r="2" spans="1:26" ht="24.75" customHeight="1">
      <c r="A2" s="221" t="s">
        <v>289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129"/>
      <c r="W2" s="129"/>
      <c r="X2" s="129"/>
      <c r="Y2" s="129"/>
      <c r="Z2" s="129"/>
    </row>
    <row r="3" spans="1:26" s="13" customFormat="1" ht="24.75" customHeight="1">
      <c r="A3" s="127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31"/>
      <c r="Q3" s="131"/>
      <c r="R3" s="131"/>
      <c r="S3" s="133"/>
      <c r="T3" s="234" t="s">
        <v>87</v>
      </c>
      <c r="U3" s="234"/>
      <c r="V3" s="133"/>
      <c r="W3" s="133"/>
      <c r="X3" s="133"/>
      <c r="Y3" s="133"/>
      <c r="Z3" s="133"/>
    </row>
    <row r="4" spans="1:26" s="13" customFormat="1" ht="24.75" customHeight="1">
      <c r="A4" s="252" t="s">
        <v>109</v>
      </c>
      <c r="B4" s="223" t="s">
        <v>88</v>
      </c>
      <c r="C4" s="237" t="s">
        <v>290</v>
      </c>
      <c r="D4" s="225" t="s">
        <v>111</v>
      </c>
      <c r="E4" s="223" t="s">
        <v>167</v>
      </c>
      <c r="F4" s="223"/>
      <c r="G4" s="223"/>
      <c r="H4" s="229"/>
      <c r="I4" s="223" t="s">
        <v>168</v>
      </c>
      <c r="J4" s="223"/>
      <c r="K4" s="223"/>
      <c r="L4" s="223"/>
      <c r="M4" s="223"/>
      <c r="N4" s="223"/>
      <c r="O4" s="223"/>
      <c r="P4" s="223"/>
      <c r="Q4" s="223"/>
      <c r="R4" s="223"/>
      <c r="S4" s="230" t="s">
        <v>252</v>
      </c>
      <c r="T4" s="231" t="s">
        <v>170</v>
      </c>
      <c r="U4" s="226" t="s">
        <v>171</v>
      </c>
      <c r="V4" s="133"/>
      <c r="W4" s="133"/>
      <c r="X4" s="133"/>
      <c r="Y4" s="133"/>
      <c r="Z4" s="133"/>
    </row>
    <row r="5" spans="1:26" s="13" customFormat="1" ht="24.75" customHeight="1">
      <c r="A5" s="252"/>
      <c r="B5" s="223"/>
      <c r="C5" s="237"/>
      <c r="D5" s="224"/>
      <c r="E5" s="231" t="s">
        <v>104</v>
      </c>
      <c r="F5" s="231" t="s">
        <v>173</v>
      </c>
      <c r="G5" s="231" t="s">
        <v>174</v>
      </c>
      <c r="H5" s="231" t="s">
        <v>175</v>
      </c>
      <c r="I5" s="231" t="s">
        <v>104</v>
      </c>
      <c r="J5" s="257" t="s">
        <v>176</v>
      </c>
      <c r="K5" s="257" t="s">
        <v>177</v>
      </c>
      <c r="L5" s="257" t="s">
        <v>178</v>
      </c>
      <c r="M5" s="257" t="s">
        <v>179</v>
      </c>
      <c r="N5" s="231" t="s">
        <v>180</v>
      </c>
      <c r="O5" s="231" t="s">
        <v>181</v>
      </c>
      <c r="P5" s="231" t="s">
        <v>182</v>
      </c>
      <c r="Q5" s="231" t="s">
        <v>183</v>
      </c>
      <c r="R5" s="231" t="s">
        <v>184</v>
      </c>
      <c r="S5" s="223"/>
      <c r="T5" s="223"/>
      <c r="U5" s="224"/>
      <c r="V5" s="133"/>
      <c r="W5" s="133"/>
      <c r="X5" s="133"/>
      <c r="Y5" s="133"/>
      <c r="Z5" s="133"/>
    </row>
    <row r="6" spans="1:26" s="13" customFormat="1" ht="30.75" customHeight="1">
      <c r="A6" s="252"/>
      <c r="B6" s="223"/>
      <c r="C6" s="237"/>
      <c r="D6" s="224"/>
      <c r="E6" s="223"/>
      <c r="F6" s="223"/>
      <c r="G6" s="223"/>
      <c r="H6" s="223"/>
      <c r="I6" s="223"/>
      <c r="J6" s="258"/>
      <c r="K6" s="258"/>
      <c r="L6" s="258"/>
      <c r="M6" s="258"/>
      <c r="N6" s="223"/>
      <c r="O6" s="223"/>
      <c r="P6" s="223"/>
      <c r="Q6" s="223"/>
      <c r="R6" s="223"/>
      <c r="S6" s="223"/>
      <c r="T6" s="223"/>
      <c r="U6" s="224"/>
      <c r="V6" s="133"/>
      <c r="W6" s="133"/>
      <c r="X6" s="133"/>
      <c r="Y6" s="133"/>
      <c r="Z6" s="133"/>
    </row>
    <row r="7" spans="1:26" s="13" customFormat="1" ht="24" customHeight="1">
      <c r="A7" s="21"/>
      <c r="B7" s="102">
        <v>907</v>
      </c>
      <c r="C7" s="102" t="s">
        <v>106</v>
      </c>
      <c r="D7" s="66" t="s">
        <v>249</v>
      </c>
      <c r="E7" s="66" t="s">
        <v>249</v>
      </c>
      <c r="F7" s="66" t="s">
        <v>249</v>
      </c>
      <c r="G7" s="66" t="s">
        <v>249</v>
      </c>
      <c r="H7" s="66" t="s">
        <v>249</v>
      </c>
      <c r="I7" s="66" t="s">
        <v>249</v>
      </c>
      <c r="J7" s="66" t="s">
        <v>249</v>
      </c>
      <c r="K7" s="66" t="s">
        <v>249</v>
      </c>
      <c r="L7" s="66" t="s">
        <v>249</v>
      </c>
      <c r="M7" s="66" t="s">
        <v>249</v>
      </c>
      <c r="N7" s="66" t="s">
        <v>249</v>
      </c>
      <c r="O7" s="66" t="s">
        <v>249</v>
      </c>
      <c r="P7" s="66" t="s">
        <v>249</v>
      </c>
      <c r="Q7" s="66" t="s">
        <v>249</v>
      </c>
      <c r="R7" s="66" t="s">
        <v>249</v>
      </c>
      <c r="S7" s="66" t="s">
        <v>249</v>
      </c>
      <c r="T7" s="66" t="s">
        <v>249</v>
      </c>
      <c r="U7" s="66" t="s">
        <v>249</v>
      </c>
      <c r="V7" s="133"/>
      <c r="W7" s="133"/>
      <c r="X7" s="133"/>
      <c r="Y7" s="133"/>
      <c r="Z7" s="133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34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4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N23"/>
  <sheetViews>
    <sheetView showGridLines="0" showZeros="0" zoomScale="115" zoomScaleNormal="115" workbookViewId="0">
      <selection activeCell="K16" sqref="K16"/>
    </sheetView>
  </sheetViews>
  <sheetFormatPr defaultColWidth="9.1640625" defaultRowHeight="11.25"/>
  <cols>
    <col min="1" max="1" width="5.83203125" style="1" customWidth="1"/>
    <col min="2" max="2" width="11.33203125" style="1" customWidth="1"/>
    <col min="3" max="3" width="15.33203125" style="1" customWidth="1"/>
    <col min="4" max="4" width="13.5" style="1" customWidth="1"/>
    <col min="5" max="5" width="27.5" style="1" customWidth="1"/>
    <col min="6" max="6" width="17.1640625" style="1" customWidth="1"/>
    <col min="7" max="7" width="11.1640625" style="1" customWidth="1"/>
    <col min="8" max="8" width="10.83203125" style="1" customWidth="1"/>
    <col min="9" max="9" width="18.1640625" style="1" customWidth="1"/>
    <col min="10" max="10" width="13" style="1" customWidth="1"/>
    <col min="11" max="11" width="17.16406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8" width="18.83203125" style="1" customWidth="1"/>
    <col min="19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96"/>
      <c r="B1" s="97"/>
      <c r="C1" s="97"/>
      <c r="D1" s="98"/>
      <c r="E1" s="97"/>
      <c r="F1" s="97"/>
      <c r="G1" s="97"/>
      <c r="H1" s="97"/>
      <c r="I1" s="97"/>
      <c r="J1" s="97"/>
      <c r="K1" s="97"/>
      <c r="N1" s="119"/>
      <c r="O1" s="120"/>
      <c r="P1" s="120"/>
      <c r="S1" s="278" t="s">
        <v>291</v>
      </c>
      <c r="T1" s="278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</row>
    <row r="2" spans="1:248" ht="23.1" customHeight="1">
      <c r="B2" s="232" t="s">
        <v>292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</row>
    <row r="3" spans="1:248" s="13" customFormat="1" ht="23.1" customHeight="1">
      <c r="B3" s="99"/>
      <c r="C3" s="99"/>
      <c r="D3" s="99"/>
      <c r="E3" s="99"/>
      <c r="F3" s="99"/>
      <c r="G3" s="99"/>
      <c r="H3" s="99"/>
      <c r="I3" s="99"/>
      <c r="J3" s="99"/>
      <c r="K3" s="99"/>
      <c r="L3" s="279"/>
      <c r="M3" s="280"/>
      <c r="N3" s="122"/>
      <c r="O3" s="120"/>
      <c r="P3" s="120"/>
      <c r="S3" s="281" t="s">
        <v>293</v>
      </c>
      <c r="T3" s="281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</row>
    <row r="4" spans="1:248" s="13" customFormat="1" ht="23.1" customHeight="1">
      <c r="A4" s="283" t="s">
        <v>294</v>
      </c>
      <c r="B4" s="223" t="s">
        <v>88</v>
      </c>
      <c r="C4" s="223" t="s">
        <v>89</v>
      </c>
      <c r="D4" s="223" t="s">
        <v>295</v>
      </c>
      <c r="E4" s="223" t="s">
        <v>296</v>
      </c>
      <c r="F4" s="223" t="s">
        <v>297</v>
      </c>
      <c r="G4" s="223" t="s">
        <v>298</v>
      </c>
      <c r="H4" s="223" t="s">
        <v>299</v>
      </c>
      <c r="I4" s="223" t="s">
        <v>90</v>
      </c>
      <c r="J4" s="252" t="s">
        <v>91</v>
      </c>
      <c r="K4" s="252"/>
      <c r="L4" s="252"/>
      <c r="M4" s="282" t="s">
        <v>92</v>
      </c>
      <c r="N4" s="223" t="s">
        <v>93</v>
      </c>
      <c r="O4" s="223" t="s">
        <v>94</v>
      </c>
      <c r="P4" s="223"/>
      <c r="Q4" s="223" t="s">
        <v>95</v>
      </c>
      <c r="R4" s="223" t="s">
        <v>96</v>
      </c>
      <c r="S4" s="223" t="s">
        <v>97</v>
      </c>
      <c r="T4" s="223" t="s">
        <v>98</v>
      </c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  <c r="IN4" s="120"/>
    </row>
    <row r="5" spans="1:248" s="13" customFormat="1" ht="23.1" customHeight="1">
      <c r="A5" s="283"/>
      <c r="B5" s="223"/>
      <c r="C5" s="223"/>
      <c r="D5" s="223"/>
      <c r="E5" s="223"/>
      <c r="F5" s="223"/>
      <c r="G5" s="223"/>
      <c r="H5" s="223"/>
      <c r="I5" s="223"/>
      <c r="J5" s="223" t="s">
        <v>112</v>
      </c>
      <c r="K5" s="223" t="s">
        <v>100</v>
      </c>
      <c r="L5" s="223" t="s">
        <v>101</v>
      </c>
      <c r="M5" s="223"/>
      <c r="N5" s="223"/>
      <c r="O5" s="223"/>
      <c r="P5" s="223"/>
      <c r="Q5" s="223"/>
      <c r="R5" s="223"/>
      <c r="S5" s="223"/>
      <c r="T5" s="223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  <c r="IN5" s="120"/>
    </row>
    <row r="6" spans="1:248" s="13" customFormat="1" ht="19.5" customHeight="1">
      <c r="A6" s="283"/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 t="s">
        <v>102</v>
      </c>
      <c r="P6" s="223" t="s">
        <v>103</v>
      </c>
      <c r="Q6" s="223"/>
      <c r="R6" s="223"/>
      <c r="S6" s="223"/>
      <c r="T6" s="223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</row>
    <row r="7" spans="1:248" s="13" customFormat="1" ht="39.75" customHeight="1">
      <c r="A7" s="283"/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</row>
    <row r="8" spans="1:248" s="13" customFormat="1" ht="20.100000000000001" customHeight="1">
      <c r="A8" s="101">
        <v>1</v>
      </c>
      <c r="B8" s="102">
        <v>907</v>
      </c>
      <c r="C8" s="23" t="s">
        <v>106</v>
      </c>
      <c r="D8" s="66"/>
      <c r="E8" s="66"/>
      <c r="F8" s="66"/>
      <c r="G8" s="103">
        <v>491</v>
      </c>
      <c r="H8" s="66"/>
      <c r="I8" s="103">
        <v>22400000</v>
      </c>
      <c r="J8" s="214"/>
      <c r="K8" s="215"/>
      <c r="L8" s="103"/>
      <c r="M8" s="103"/>
      <c r="N8" s="58"/>
      <c r="O8" s="58"/>
      <c r="P8" s="58"/>
      <c r="Q8" s="58"/>
      <c r="R8" s="103">
        <v>22400000</v>
      </c>
      <c r="S8" s="123"/>
      <c r="T8" s="123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</row>
    <row r="9" spans="1:248" ht="20.100000000000001" customHeight="1">
      <c r="A9" s="104">
        <v>2</v>
      </c>
      <c r="B9" s="102">
        <v>907</v>
      </c>
      <c r="C9" s="23" t="s">
        <v>106</v>
      </c>
      <c r="D9" s="66"/>
      <c r="E9" s="66"/>
      <c r="F9" s="66"/>
      <c r="G9" s="103">
        <v>491</v>
      </c>
      <c r="H9" s="66"/>
      <c r="I9" s="103">
        <v>22400000</v>
      </c>
      <c r="J9" s="214"/>
      <c r="K9" s="216"/>
      <c r="L9" s="123"/>
      <c r="M9" s="123"/>
      <c r="N9" s="123"/>
      <c r="O9" s="123"/>
      <c r="P9" s="123"/>
      <c r="Q9" s="123"/>
      <c r="R9" s="103">
        <v>22400000</v>
      </c>
      <c r="S9" s="123"/>
      <c r="T9" s="123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</row>
    <row r="10" spans="1:248" ht="20.100000000000001" customHeight="1">
      <c r="A10" s="104">
        <v>3</v>
      </c>
      <c r="B10" s="102">
        <v>907</v>
      </c>
      <c r="C10" s="23" t="s">
        <v>106</v>
      </c>
      <c r="D10" s="105" t="s">
        <v>300</v>
      </c>
      <c r="E10" s="106" t="s">
        <v>301</v>
      </c>
      <c r="F10" s="107" t="s">
        <v>302</v>
      </c>
      <c r="G10" s="108">
        <v>1</v>
      </c>
      <c r="H10" s="109" t="s">
        <v>303</v>
      </c>
      <c r="I10" s="124">
        <v>1600000</v>
      </c>
      <c r="J10" s="217"/>
      <c r="K10" s="216"/>
      <c r="L10" s="123"/>
      <c r="M10" s="123"/>
      <c r="N10" s="123"/>
      <c r="O10" s="123"/>
      <c r="P10" s="123"/>
      <c r="Q10" s="123"/>
      <c r="R10" s="124">
        <v>1600000</v>
      </c>
      <c r="S10" s="123"/>
      <c r="T10" s="123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</row>
    <row r="11" spans="1:248" ht="20.100000000000001" customHeight="1">
      <c r="A11" s="104">
        <v>4</v>
      </c>
      <c r="B11" s="102">
        <v>907</v>
      </c>
      <c r="C11" s="23" t="s">
        <v>106</v>
      </c>
      <c r="D11" s="105" t="s">
        <v>304</v>
      </c>
      <c r="E11" s="110" t="s">
        <v>305</v>
      </c>
      <c r="F11" s="107" t="s">
        <v>302</v>
      </c>
      <c r="G11" s="108">
        <v>1</v>
      </c>
      <c r="H11" s="109" t="s">
        <v>303</v>
      </c>
      <c r="I11" s="124">
        <v>3000000</v>
      </c>
      <c r="J11" s="217"/>
      <c r="K11" s="216"/>
      <c r="L11" s="123"/>
      <c r="M11" s="123"/>
      <c r="N11" s="123"/>
      <c r="O11" s="123"/>
      <c r="P11" s="123"/>
      <c r="Q11" s="123"/>
      <c r="R11" s="124">
        <v>3000000</v>
      </c>
      <c r="S11" s="123"/>
      <c r="T11" s="123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</row>
    <row r="12" spans="1:248" ht="20.100000000000001" customHeight="1">
      <c r="A12" s="104">
        <v>5</v>
      </c>
      <c r="B12" s="102">
        <v>907</v>
      </c>
      <c r="C12" s="23" t="s">
        <v>106</v>
      </c>
      <c r="D12" s="105" t="s">
        <v>306</v>
      </c>
      <c r="E12" s="106" t="s">
        <v>307</v>
      </c>
      <c r="F12" s="107" t="s">
        <v>223</v>
      </c>
      <c r="G12" s="108">
        <v>1</v>
      </c>
      <c r="H12" s="109" t="s">
        <v>308</v>
      </c>
      <c r="I12" s="124">
        <v>800000</v>
      </c>
      <c r="J12" s="217"/>
      <c r="K12" s="216"/>
      <c r="L12" s="123"/>
      <c r="M12" s="123"/>
      <c r="N12" s="123"/>
      <c r="O12" s="123"/>
      <c r="P12" s="123"/>
      <c r="Q12" s="123"/>
      <c r="R12" s="124">
        <v>800000</v>
      </c>
      <c r="S12" s="123"/>
      <c r="T12" s="123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</row>
    <row r="13" spans="1:248" ht="20.100000000000001" customHeight="1">
      <c r="A13" s="104">
        <v>6</v>
      </c>
      <c r="B13" s="102">
        <v>907</v>
      </c>
      <c r="C13" s="23" t="s">
        <v>106</v>
      </c>
      <c r="D13" s="105" t="s">
        <v>309</v>
      </c>
      <c r="E13" s="106" t="s">
        <v>310</v>
      </c>
      <c r="F13" s="107" t="s">
        <v>302</v>
      </c>
      <c r="G13" s="108">
        <v>1</v>
      </c>
      <c r="H13" s="109" t="s">
        <v>303</v>
      </c>
      <c r="I13" s="124">
        <v>13000000</v>
      </c>
      <c r="J13" s="217"/>
      <c r="K13" s="216"/>
      <c r="L13" s="123"/>
      <c r="M13" s="123"/>
      <c r="N13" s="123"/>
      <c r="O13" s="123"/>
      <c r="P13" s="123"/>
      <c r="Q13" s="123"/>
      <c r="R13" s="124">
        <v>13000000</v>
      </c>
      <c r="S13" s="123"/>
      <c r="T13" s="123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</row>
    <row r="14" spans="1:248" ht="20.100000000000001" customHeight="1">
      <c r="A14" s="111">
        <v>7</v>
      </c>
      <c r="B14" s="102">
        <v>907</v>
      </c>
      <c r="C14" s="23" t="s">
        <v>106</v>
      </c>
      <c r="D14" s="105" t="s">
        <v>309</v>
      </c>
      <c r="E14" s="106" t="s">
        <v>311</v>
      </c>
      <c r="F14" s="107" t="s">
        <v>302</v>
      </c>
      <c r="G14" s="108">
        <v>1</v>
      </c>
      <c r="H14" s="109" t="s">
        <v>303</v>
      </c>
      <c r="I14" s="124">
        <v>1200000</v>
      </c>
      <c r="J14" s="217"/>
      <c r="K14" s="216"/>
      <c r="L14" s="123"/>
      <c r="M14" s="123"/>
      <c r="N14" s="123"/>
      <c r="O14" s="123"/>
      <c r="P14" s="123"/>
      <c r="Q14" s="123"/>
      <c r="R14" s="124">
        <v>1200000</v>
      </c>
      <c r="S14" s="123"/>
      <c r="T14" s="123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</row>
    <row r="15" spans="1:248" ht="20.100000000000001" customHeight="1">
      <c r="A15" s="111">
        <v>8</v>
      </c>
      <c r="B15" s="102">
        <v>907</v>
      </c>
      <c r="C15" s="23" t="s">
        <v>106</v>
      </c>
      <c r="D15" s="105" t="s">
        <v>309</v>
      </c>
      <c r="E15" s="106" t="s">
        <v>312</v>
      </c>
      <c r="F15" s="107" t="s">
        <v>302</v>
      </c>
      <c r="G15" s="108">
        <v>1</v>
      </c>
      <c r="H15" s="109" t="s">
        <v>303</v>
      </c>
      <c r="I15" s="124">
        <v>2000000</v>
      </c>
      <c r="J15" s="217"/>
      <c r="K15" s="216"/>
      <c r="L15" s="123"/>
      <c r="M15" s="123"/>
      <c r="N15" s="123"/>
      <c r="O15" s="123"/>
      <c r="P15" s="123"/>
      <c r="Q15" s="123"/>
      <c r="R15" s="124">
        <v>2000000</v>
      </c>
      <c r="S15" s="123"/>
      <c r="T15" s="123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  <c r="IK15" s="120"/>
      <c r="IL15" s="120"/>
    </row>
    <row r="16" spans="1:248" ht="20.100000000000001" customHeight="1">
      <c r="A16" s="104">
        <v>9</v>
      </c>
      <c r="B16" s="102">
        <v>907</v>
      </c>
      <c r="C16" s="23" t="s">
        <v>106</v>
      </c>
      <c r="D16" s="112" t="s">
        <v>313</v>
      </c>
      <c r="E16" s="110" t="s">
        <v>314</v>
      </c>
      <c r="F16" s="113" t="s">
        <v>212</v>
      </c>
      <c r="G16" s="108">
        <v>20</v>
      </c>
      <c r="H16" s="109" t="s">
        <v>315</v>
      </c>
      <c r="I16" s="124">
        <v>100000</v>
      </c>
      <c r="J16" s="217"/>
      <c r="K16" s="216"/>
      <c r="L16" s="123"/>
      <c r="M16" s="123"/>
      <c r="N16" s="123"/>
      <c r="O16" s="123"/>
      <c r="P16" s="123"/>
      <c r="Q16" s="123"/>
      <c r="R16" s="124">
        <v>100000</v>
      </c>
      <c r="S16" s="123"/>
      <c r="T16" s="123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  <c r="IK16" s="120"/>
      <c r="IL16" s="120"/>
    </row>
    <row r="17" spans="1:246" ht="20.100000000000001" customHeight="1">
      <c r="A17" s="111">
        <v>10</v>
      </c>
      <c r="B17" s="102">
        <v>907</v>
      </c>
      <c r="C17" s="23" t="s">
        <v>106</v>
      </c>
      <c r="D17" s="112" t="s">
        <v>316</v>
      </c>
      <c r="E17" s="114" t="s">
        <v>317</v>
      </c>
      <c r="F17" s="112" t="s">
        <v>212</v>
      </c>
      <c r="G17" s="115">
        <v>3</v>
      </c>
      <c r="H17" s="116" t="s">
        <v>315</v>
      </c>
      <c r="I17" s="125">
        <v>37000</v>
      </c>
      <c r="J17" s="218"/>
      <c r="K17" s="216"/>
      <c r="L17" s="123"/>
      <c r="M17" s="123"/>
      <c r="N17" s="123"/>
      <c r="O17" s="123"/>
      <c r="P17" s="123"/>
      <c r="Q17" s="123"/>
      <c r="R17" s="125">
        <v>37000</v>
      </c>
      <c r="S17" s="123"/>
      <c r="T17" s="123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  <c r="IF17" s="120"/>
      <c r="IG17" s="120"/>
      <c r="IH17" s="120"/>
      <c r="II17" s="120"/>
      <c r="IJ17" s="120"/>
      <c r="IK17" s="120"/>
      <c r="IL17" s="120"/>
    </row>
    <row r="18" spans="1:246" ht="20.100000000000001" customHeight="1">
      <c r="A18" s="111">
        <v>11</v>
      </c>
      <c r="B18" s="102">
        <v>907</v>
      </c>
      <c r="C18" s="23" t="s">
        <v>106</v>
      </c>
      <c r="D18" s="112" t="s">
        <v>318</v>
      </c>
      <c r="E18" s="114" t="s">
        <v>319</v>
      </c>
      <c r="F18" s="112" t="s">
        <v>212</v>
      </c>
      <c r="G18" s="115">
        <v>5</v>
      </c>
      <c r="H18" s="116" t="s">
        <v>315</v>
      </c>
      <c r="I18" s="125">
        <v>47500</v>
      </c>
      <c r="J18" s="218"/>
      <c r="K18" s="216"/>
      <c r="L18" s="43"/>
      <c r="M18" s="43"/>
      <c r="N18" s="43"/>
      <c r="O18" s="43"/>
      <c r="P18" s="43"/>
      <c r="Q18" s="43"/>
      <c r="R18" s="125">
        <v>47500</v>
      </c>
      <c r="S18" s="43"/>
      <c r="T18" s="43"/>
    </row>
    <row r="19" spans="1:246" ht="20.100000000000001" customHeight="1">
      <c r="A19" s="104">
        <v>12</v>
      </c>
      <c r="B19" s="102">
        <v>907</v>
      </c>
      <c r="C19" s="23" t="s">
        <v>106</v>
      </c>
      <c r="D19" s="112" t="s">
        <v>320</v>
      </c>
      <c r="E19" s="114" t="s">
        <v>321</v>
      </c>
      <c r="F19" s="112" t="s">
        <v>212</v>
      </c>
      <c r="G19" s="115">
        <v>10</v>
      </c>
      <c r="H19" s="116" t="s">
        <v>322</v>
      </c>
      <c r="I19" s="125">
        <v>60000</v>
      </c>
      <c r="J19" s="218"/>
      <c r="K19" s="216"/>
      <c r="L19" s="43"/>
      <c r="M19" s="43"/>
      <c r="N19" s="43"/>
      <c r="O19" s="43"/>
      <c r="P19" s="43"/>
      <c r="Q19" s="43"/>
      <c r="R19" s="125">
        <v>60000</v>
      </c>
      <c r="S19" s="43"/>
      <c r="T19" s="43"/>
    </row>
    <row r="20" spans="1:246" ht="20.100000000000001" customHeight="1">
      <c r="A20" s="104">
        <v>13</v>
      </c>
      <c r="B20" s="102">
        <v>907</v>
      </c>
      <c r="C20" s="23" t="s">
        <v>106</v>
      </c>
      <c r="D20" s="117" t="s">
        <v>323</v>
      </c>
      <c r="E20" s="114" t="s">
        <v>324</v>
      </c>
      <c r="F20" s="112" t="s">
        <v>212</v>
      </c>
      <c r="G20" s="115">
        <v>350</v>
      </c>
      <c r="H20" s="116" t="s">
        <v>325</v>
      </c>
      <c r="I20" s="125">
        <v>80500</v>
      </c>
      <c r="J20" s="218"/>
      <c r="K20" s="216"/>
      <c r="L20" s="43"/>
      <c r="M20" s="43"/>
      <c r="N20" s="43"/>
      <c r="O20" s="43"/>
      <c r="P20" s="43"/>
      <c r="Q20" s="43"/>
      <c r="R20" s="125">
        <v>80500</v>
      </c>
      <c r="S20" s="43"/>
      <c r="T20" s="43"/>
    </row>
    <row r="21" spans="1:246" ht="20.100000000000001" customHeight="1">
      <c r="A21" s="104">
        <v>14</v>
      </c>
      <c r="B21" s="102">
        <v>907</v>
      </c>
      <c r="C21" s="23" t="s">
        <v>106</v>
      </c>
      <c r="D21" s="112" t="s">
        <v>326</v>
      </c>
      <c r="E21" s="118" t="s">
        <v>327</v>
      </c>
      <c r="F21" s="112" t="s">
        <v>212</v>
      </c>
      <c r="G21" s="115">
        <v>10</v>
      </c>
      <c r="H21" s="116" t="s">
        <v>315</v>
      </c>
      <c r="I21" s="125">
        <v>70000</v>
      </c>
      <c r="J21" s="218"/>
      <c r="K21" s="216"/>
      <c r="L21" s="43"/>
      <c r="M21" s="43"/>
      <c r="N21" s="43"/>
      <c r="O21" s="43"/>
      <c r="P21" s="43"/>
      <c r="Q21" s="43"/>
      <c r="R21" s="125">
        <v>70000</v>
      </c>
      <c r="S21" s="43"/>
      <c r="T21" s="43"/>
    </row>
    <row r="22" spans="1:246" ht="20.100000000000001" customHeight="1">
      <c r="A22" s="104">
        <v>15</v>
      </c>
      <c r="B22" s="102">
        <v>907</v>
      </c>
      <c r="C22" s="23" t="s">
        <v>106</v>
      </c>
      <c r="D22" s="112" t="s">
        <v>328</v>
      </c>
      <c r="E22" s="118" t="s">
        <v>329</v>
      </c>
      <c r="F22" s="112" t="s">
        <v>212</v>
      </c>
      <c r="G22" s="115">
        <v>15</v>
      </c>
      <c r="H22" s="116" t="s">
        <v>315</v>
      </c>
      <c r="I22" s="125">
        <v>45000</v>
      </c>
      <c r="J22" s="218"/>
      <c r="K22" s="216"/>
      <c r="L22" s="43"/>
      <c r="M22" s="43"/>
      <c r="N22" s="43"/>
      <c r="O22" s="43"/>
      <c r="P22" s="43"/>
      <c r="Q22" s="43"/>
      <c r="R22" s="125">
        <v>45000</v>
      </c>
      <c r="S22" s="43"/>
      <c r="T22" s="43"/>
    </row>
    <row r="23" spans="1:246" ht="20.100000000000001" customHeight="1">
      <c r="A23" s="104">
        <v>16</v>
      </c>
      <c r="B23" s="102">
        <v>907</v>
      </c>
      <c r="C23" s="23" t="s">
        <v>106</v>
      </c>
      <c r="D23" s="112" t="s">
        <v>330</v>
      </c>
      <c r="E23" s="118" t="s">
        <v>331</v>
      </c>
      <c r="F23" s="112" t="s">
        <v>330</v>
      </c>
      <c r="G23" s="115">
        <v>72</v>
      </c>
      <c r="H23" s="109" t="s">
        <v>332</v>
      </c>
      <c r="I23" s="125">
        <v>360000</v>
      </c>
      <c r="J23" s="218"/>
      <c r="K23" s="216"/>
      <c r="L23" s="43"/>
      <c r="M23" s="43"/>
      <c r="N23" s="43"/>
      <c r="O23" s="43"/>
      <c r="P23" s="43"/>
      <c r="Q23" s="43"/>
      <c r="R23" s="125">
        <v>360000</v>
      </c>
      <c r="S23" s="43"/>
      <c r="T23" s="43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34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65" orientation="landscape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showZeros="0" tabSelected="1" topLeftCell="A10" zoomScale="115" zoomScaleNormal="115" workbookViewId="0">
      <selection activeCell="A19" sqref="A19"/>
    </sheetView>
  </sheetViews>
  <sheetFormatPr defaultColWidth="9.1640625" defaultRowHeight="11.25"/>
  <cols>
    <col min="1" max="1" width="26.33203125" style="1" customWidth="1"/>
    <col min="2" max="2" width="20.1640625" style="1" customWidth="1"/>
    <col min="3" max="3" width="57.1640625" style="1" customWidth="1"/>
    <col min="4" max="4" width="14.6640625" style="1" customWidth="1"/>
    <col min="5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25" t="s">
        <v>333</v>
      </c>
      <c r="T1" s="29"/>
    </row>
    <row r="2" spans="1:25" ht="25.5" customHeight="1">
      <c r="A2" s="15" t="s">
        <v>334</v>
      </c>
      <c r="B2" s="93"/>
      <c r="C2" s="93"/>
      <c r="D2" s="93"/>
      <c r="E2" s="93"/>
      <c r="F2" s="93"/>
      <c r="G2" s="15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29"/>
    </row>
    <row r="3" spans="1:25" ht="25.5" customHeight="1">
      <c r="A3" s="94"/>
      <c r="B3" s="95"/>
      <c r="C3" s="95"/>
      <c r="D3" s="95"/>
      <c r="E3" s="95"/>
      <c r="F3" s="95"/>
      <c r="G3" s="95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28" t="s">
        <v>87</v>
      </c>
      <c r="T3" s="29"/>
    </row>
    <row r="4" spans="1:25" s="13" customFormat="1" ht="19.5" customHeight="1">
      <c r="A4" s="237" t="s">
        <v>109</v>
      </c>
      <c r="B4" s="282" t="s">
        <v>88</v>
      </c>
      <c r="C4" s="284" t="s">
        <v>290</v>
      </c>
      <c r="D4" s="285" t="s">
        <v>111</v>
      </c>
      <c r="E4" s="285" t="s">
        <v>335</v>
      </c>
      <c r="F4" s="286" t="s">
        <v>336</v>
      </c>
      <c r="G4" s="285" t="s">
        <v>337</v>
      </c>
      <c r="H4" s="261" t="s">
        <v>338</v>
      </c>
      <c r="I4" s="261" t="s">
        <v>339</v>
      </c>
      <c r="J4" s="261" t="s">
        <v>340</v>
      </c>
      <c r="K4" s="261" t="s">
        <v>182</v>
      </c>
      <c r="L4" s="261" t="s">
        <v>341</v>
      </c>
      <c r="M4" s="261" t="s">
        <v>175</v>
      </c>
      <c r="N4" s="261" t="s">
        <v>183</v>
      </c>
      <c r="O4" s="261" t="s">
        <v>178</v>
      </c>
      <c r="P4" s="261" t="s">
        <v>342</v>
      </c>
      <c r="Q4" s="261" t="s">
        <v>343</v>
      </c>
      <c r="R4" s="261" t="s">
        <v>344</v>
      </c>
      <c r="S4" s="282" t="s">
        <v>184</v>
      </c>
      <c r="T4" s="31"/>
    </row>
    <row r="5" spans="1:25" s="13" customFormat="1" ht="15" customHeight="1">
      <c r="A5" s="237"/>
      <c r="B5" s="282"/>
      <c r="C5" s="237"/>
      <c r="D5" s="261"/>
      <c r="E5" s="261"/>
      <c r="F5" s="287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82"/>
      <c r="T5" s="31"/>
    </row>
    <row r="6" spans="1:25" s="13" customFormat="1" ht="15" customHeight="1">
      <c r="A6" s="237"/>
      <c r="B6" s="282"/>
      <c r="C6" s="237"/>
      <c r="D6" s="261"/>
      <c r="E6" s="261"/>
      <c r="F6" s="287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82"/>
      <c r="T6" s="31"/>
    </row>
    <row r="7" spans="1:25" s="92" customFormat="1" ht="24" customHeight="1">
      <c r="A7" s="21"/>
      <c r="B7" s="22" t="s">
        <v>105</v>
      </c>
      <c r="C7" s="23" t="s">
        <v>106</v>
      </c>
      <c r="D7" s="39">
        <f t="shared" ref="D7:I7" si="0">D8+D13+D16+D21</f>
        <v>6626067.9500000002</v>
      </c>
      <c r="E7" s="39">
        <f t="shared" si="0"/>
        <v>2844226.48</v>
      </c>
      <c r="F7" s="39">
        <f t="shared" si="0"/>
        <v>533600</v>
      </c>
      <c r="G7" s="39">
        <f t="shared" si="0"/>
        <v>0</v>
      </c>
      <c r="H7" s="39">
        <f t="shared" si="0"/>
        <v>0</v>
      </c>
      <c r="I7" s="39">
        <f t="shared" si="0"/>
        <v>3127386.01</v>
      </c>
      <c r="J7" s="39">
        <v>0</v>
      </c>
      <c r="K7" s="39">
        <v>0</v>
      </c>
      <c r="L7" s="39">
        <v>0</v>
      </c>
      <c r="M7" s="39">
        <v>120855</v>
      </c>
      <c r="N7" s="91"/>
      <c r="O7" s="91"/>
      <c r="P7" s="91"/>
      <c r="Q7" s="91"/>
      <c r="R7" s="91"/>
      <c r="S7" s="91"/>
      <c r="T7" s="13"/>
      <c r="U7" s="13"/>
      <c r="V7" s="13"/>
      <c r="W7" s="13"/>
      <c r="X7" s="13"/>
      <c r="Y7" s="13"/>
    </row>
    <row r="8" spans="1:25" ht="24" customHeight="1">
      <c r="A8" s="40" t="s">
        <v>113</v>
      </c>
      <c r="B8" s="22" t="s">
        <v>105</v>
      </c>
      <c r="C8" s="41" t="s">
        <v>114</v>
      </c>
      <c r="D8" s="39">
        <f t="shared" ref="D8:I8" si="1">D10+D12</f>
        <v>4424926</v>
      </c>
      <c r="E8" s="39">
        <f t="shared" si="1"/>
        <v>2844226.48</v>
      </c>
      <c r="F8" s="39">
        <f t="shared" si="1"/>
        <v>533600</v>
      </c>
      <c r="G8" s="39">
        <f t="shared" si="1"/>
        <v>0</v>
      </c>
      <c r="H8" s="39">
        <f t="shared" si="1"/>
        <v>0</v>
      </c>
      <c r="I8" s="39">
        <f t="shared" si="1"/>
        <v>926244.06</v>
      </c>
      <c r="J8" s="39"/>
      <c r="K8" s="39"/>
      <c r="L8" s="39"/>
      <c r="M8" s="39">
        <v>120855</v>
      </c>
      <c r="N8" s="87"/>
      <c r="O8" s="87"/>
      <c r="P8" s="87"/>
      <c r="Q8" s="87"/>
      <c r="R8" s="87"/>
      <c r="S8" s="87"/>
      <c r="T8" s="29"/>
    </row>
    <row r="9" spans="1:25" ht="24" customHeight="1">
      <c r="A9" s="40" t="s">
        <v>115</v>
      </c>
      <c r="B9" s="22" t="s">
        <v>105</v>
      </c>
      <c r="C9" s="41" t="s">
        <v>116</v>
      </c>
      <c r="D9" s="39">
        <v>4148924</v>
      </c>
      <c r="E9" s="39">
        <v>2844226.48</v>
      </c>
      <c r="F9" s="39">
        <v>533600</v>
      </c>
      <c r="G9" s="39"/>
      <c r="H9" s="39"/>
      <c r="I9" s="39">
        <v>650242.06000000006</v>
      </c>
      <c r="J9" s="39"/>
      <c r="K9" s="39"/>
      <c r="L9" s="39"/>
      <c r="M9" s="39">
        <v>120855</v>
      </c>
      <c r="N9" s="87"/>
      <c r="O9" s="87"/>
      <c r="P9" s="87"/>
      <c r="Q9" s="87"/>
      <c r="R9" s="87"/>
      <c r="S9" s="87"/>
      <c r="T9" s="29"/>
    </row>
    <row r="10" spans="1:25" ht="24" customHeight="1">
      <c r="A10" s="40" t="s">
        <v>117</v>
      </c>
      <c r="B10" s="22" t="s">
        <v>105</v>
      </c>
      <c r="C10" s="41" t="s">
        <v>118</v>
      </c>
      <c r="D10" s="39">
        <v>4148924</v>
      </c>
      <c r="E10" s="39">
        <v>2844226.48</v>
      </c>
      <c r="F10" s="39">
        <v>533600</v>
      </c>
      <c r="G10" s="39"/>
      <c r="H10" s="39"/>
      <c r="I10" s="39">
        <v>650242.06000000006</v>
      </c>
      <c r="J10" s="39"/>
      <c r="K10" s="39"/>
      <c r="L10" s="39"/>
      <c r="M10" s="39">
        <v>120855</v>
      </c>
      <c r="N10" s="87"/>
      <c r="O10" s="87"/>
      <c r="P10" s="87"/>
      <c r="Q10" s="87"/>
      <c r="R10" s="87"/>
      <c r="S10" s="87"/>
      <c r="T10" s="29"/>
    </row>
    <row r="11" spans="1:25" ht="24" customHeight="1">
      <c r="A11" s="40" t="s">
        <v>119</v>
      </c>
      <c r="B11" s="22" t="s">
        <v>105</v>
      </c>
      <c r="C11" s="41" t="s">
        <v>120</v>
      </c>
      <c r="D11" s="39">
        <v>276002</v>
      </c>
      <c r="E11" s="39"/>
      <c r="F11" s="39"/>
      <c r="G11" s="39"/>
      <c r="H11" s="39"/>
      <c r="I11" s="39">
        <v>276002</v>
      </c>
      <c r="J11" s="39"/>
      <c r="K11" s="39"/>
      <c r="L11" s="39"/>
      <c r="M11" s="39"/>
      <c r="N11" s="87"/>
      <c r="O11" s="87"/>
      <c r="P11" s="87"/>
      <c r="Q11" s="87"/>
      <c r="R11" s="87"/>
      <c r="S11" s="87"/>
      <c r="T11" s="29"/>
    </row>
    <row r="12" spans="1:25" ht="24" customHeight="1">
      <c r="A12" s="40" t="s">
        <v>121</v>
      </c>
      <c r="B12" s="22" t="s">
        <v>105</v>
      </c>
      <c r="C12" s="41" t="s">
        <v>118</v>
      </c>
      <c r="D12" s="39">
        <v>276002</v>
      </c>
      <c r="E12" s="39"/>
      <c r="F12" s="39"/>
      <c r="G12" s="39"/>
      <c r="H12" s="39"/>
      <c r="I12" s="39">
        <v>276002</v>
      </c>
      <c r="J12" s="39"/>
      <c r="K12" s="39"/>
      <c r="L12" s="39"/>
      <c r="M12" s="39"/>
      <c r="N12" s="87"/>
      <c r="O12" s="87"/>
      <c r="P12" s="87"/>
      <c r="Q12" s="87"/>
      <c r="R12" s="87"/>
      <c r="S12" s="87"/>
      <c r="T12" s="29"/>
    </row>
    <row r="13" spans="1:25" ht="24" customHeight="1">
      <c r="A13" s="40" t="s">
        <v>122</v>
      </c>
      <c r="B13" s="22" t="s">
        <v>105</v>
      </c>
      <c r="C13" s="41" t="s">
        <v>123</v>
      </c>
      <c r="D13" s="39">
        <v>435358.37</v>
      </c>
      <c r="E13" s="39"/>
      <c r="F13" s="39"/>
      <c r="G13" s="39"/>
      <c r="H13" s="39"/>
      <c r="I13" s="39">
        <v>435358.37</v>
      </c>
      <c r="J13" s="39"/>
      <c r="K13" s="39"/>
      <c r="L13" s="39"/>
      <c r="M13" s="39"/>
      <c r="N13" s="87"/>
      <c r="O13" s="87"/>
      <c r="P13" s="87"/>
      <c r="Q13" s="87"/>
      <c r="R13" s="87"/>
      <c r="S13" s="87"/>
      <c r="T13" s="29"/>
    </row>
    <row r="14" spans="1:25" ht="24" customHeight="1">
      <c r="A14" s="40" t="s">
        <v>124</v>
      </c>
      <c r="B14" s="22" t="s">
        <v>105</v>
      </c>
      <c r="C14" s="41" t="s">
        <v>125</v>
      </c>
      <c r="D14" s="39">
        <v>435358.37</v>
      </c>
      <c r="E14" s="39"/>
      <c r="F14" s="39"/>
      <c r="G14" s="39"/>
      <c r="H14" s="39"/>
      <c r="I14" s="39">
        <v>435358.37</v>
      </c>
      <c r="J14" s="39"/>
      <c r="K14" s="39"/>
      <c r="L14" s="39"/>
      <c r="M14" s="39"/>
      <c r="N14" s="87"/>
      <c r="O14" s="87"/>
      <c r="P14" s="87"/>
      <c r="Q14" s="87"/>
      <c r="R14" s="87"/>
      <c r="S14" s="87"/>
      <c r="T14" s="29"/>
    </row>
    <row r="15" spans="1:25" ht="24" customHeight="1">
      <c r="A15" s="40" t="s">
        <v>126</v>
      </c>
      <c r="B15" s="22" t="s">
        <v>105</v>
      </c>
      <c r="C15" s="41" t="s">
        <v>118</v>
      </c>
      <c r="D15" s="39">
        <v>435358.37</v>
      </c>
      <c r="E15" s="39"/>
      <c r="F15" s="39"/>
      <c r="G15" s="39"/>
      <c r="H15" s="39"/>
      <c r="I15" s="39">
        <v>435358.37</v>
      </c>
      <c r="J15" s="39"/>
      <c r="K15" s="39"/>
      <c r="L15" s="39"/>
      <c r="M15" s="39"/>
      <c r="N15" s="87"/>
      <c r="O15" s="87"/>
      <c r="P15" s="87"/>
      <c r="Q15" s="87"/>
      <c r="R15" s="87"/>
      <c r="S15" s="87"/>
      <c r="T15" s="29"/>
    </row>
    <row r="16" spans="1:25" ht="24" customHeight="1">
      <c r="A16" s="40" t="s">
        <v>487</v>
      </c>
      <c r="B16" s="22" t="s">
        <v>105</v>
      </c>
      <c r="C16" s="41" t="s">
        <v>128</v>
      </c>
      <c r="D16" s="39">
        <v>967339</v>
      </c>
      <c r="E16" s="39"/>
      <c r="F16" s="39"/>
      <c r="G16" s="39"/>
      <c r="H16" s="39"/>
      <c r="I16" s="39">
        <v>967339</v>
      </c>
      <c r="J16" s="39"/>
      <c r="K16" s="39"/>
      <c r="L16" s="39"/>
      <c r="M16" s="39"/>
      <c r="N16" s="87"/>
      <c r="O16" s="87"/>
      <c r="P16" s="87"/>
      <c r="Q16" s="87"/>
      <c r="R16" s="87"/>
      <c r="S16" s="87"/>
      <c r="T16" s="29"/>
    </row>
    <row r="17" spans="1:20" ht="24" customHeight="1">
      <c r="A17" s="40" t="s">
        <v>488</v>
      </c>
      <c r="B17" s="22" t="s">
        <v>105</v>
      </c>
      <c r="C17" s="41" t="s">
        <v>130</v>
      </c>
      <c r="D17" s="39">
        <v>777782.35</v>
      </c>
      <c r="E17" s="39"/>
      <c r="F17" s="39"/>
      <c r="G17" s="39"/>
      <c r="H17" s="39"/>
      <c r="I17" s="39">
        <v>777782.35</v>
      </c>
      <c r="J17" s="39"/>
      <c r="K17" s="39"/>
      <c r="L17" s="39"/>
      <c r="M17" s="39"/>
      <c r="N17" s="87"/>
      <c r="O17" s="87"/>
      <c r="P17" s="87"/>
      <c r="Q17" s="87"/>
      <c r="R17" s="87"/>
      <c r="S17" s="87"/>
      <c r="T17" s="29"/>
    </row>
    <row r="18" spans="1:20" ht="24" customHeight="1">
      <c r="A18" s="40" t="s">
        <v>489</v>
      </c>
      <c r="B18" s="22" t="s">
        <v>105</v>
      </c>
      <c r="C18" s="41" t="s">
        <v>118</v>
      </c>
      <c r="D18" s="39">
        <v>777782.35</v>
      </c>
      <c r="E18" s="39"/>
      <c r="F18" s="39"/>
      <c r="G18" s="39"/>
      <c r="H18" s="39"/>
      <c r="I18" s="39">
        <v>777782.35</v>
      </c>
      <c r="J18" s="39"/>
      <c r="K18" s="39"/>
      <c r="L18" s="39"/>
      <c r="M18" s="39"/>
      <c r="N18" s="87"/>
      <c r="O18" s="87"/>
      <c r="P18" s="87"/>
      <c r="Q18" s="87"/>
      <c r="R18" s="87"/>
      <c r="S18" s="87"/>
      <c r="T18" s="29"/>
    </row>
    <row r="19" spans="1:20" ht="24" customHeight="1">
      <c r="A19" s="40" t="s">
        <v>490</v>
      </c>
      <c r="B19" s="22" t="s">
        <v>105</v>
      </c>
      <c r="C19" s="41" t="s">
        <v>133</v>
      </c>
      <c r="D19" s="39">
        <v>189556.67</v>
      </c>
      <c r="E19" s="39"/>
      <c r="F19" s="39"/>
      <c r="G19" s="39"/>
      <c r="H19" s="39"/>
      <c r="I19" s="39">
        <v>189556.67</v>
      </c>
      <c r="J19" s="39"/>
      <c r="K19" s="39"/>
      <c r="L19" s="39"/>
      <c r="M19" s="39"/>
      <c r="N19" s="87"/>
      <c r="O19" s="87"/>
      <c r="P19" s="87"/>
      <c r="Q19" s="87"/>
      <c r="R19" s="87"/>
      <c r="S19" s="87"/>
      <c r="T19" s="29"/>
    </row>
    <row r="20" spans="1:20" ht="24" customHeight="1">
      <c r="A20" s="40" t="s">
        <v>134</v>
      </c>
      <c r="B20" s="22" t="s">
        <v>105</v>
      </c>
      <c r="C20" s="41" t="s">
        <v>118</v>
      </c>
      <c r="D20" s="39">
        <v>189556.67</v>
      </c>
      <c r="E20" s="39"/>
      <c r="F20" s="39"/>
      <c r="G20" s="39"/>
      <c r="H20" s="39"/>
      <c r="I20" s="39">
        <v>189556.67</v>
      </c>
      <c r="J20" s="39"/>
      <c r="K20" s="39"/>
      <c r="L20" s="39"/>
      <c r="M20" s="39"/>
      <c r="N20" s="87"/>
      <c r="O20" s="87"/>
      <c r="P20" s="87"/>
      <c r="Q20" s="87"/>
      <c r="R20" s="87"/>
      <c r="S20" s="87"/>
      <c r="T20" s="29"/>
    </row>
    <row r="21" spans="1:20" ht="24" customHeight="1">
      <c r="A21" s="40" t="s">
        <v>135</v>
      </c>
      <c r="B21" s="22" t="s">
        <v>105</v>
      </c>
      <c r="C21" s="41" t="s">
        <v>136</v>
      </c>
      <c r="D21" s="39">
        <v>798444.58</v>
      </c>
      <c r="E21" s="39">
        <v>0</v>
      </c>
      <c r="F21" s="39">
        <v>0</v>
      </c>
      <c r="G21" s="39">
        <v>0</v>
      </c>
      <c r="H21" s="39">
        <v>0</v>
      </c>
      <c r="I21" s="39">
        <v>798444.58</v>
      </c>
      <c r="J21" s="39"/>
      <c r="K21" s="39"/>
      <c r="L21" s="39"/>
      <c r="M21" s="39"/>
      <c r="N21" s="87"/>
      <c r="O21" s="87"/>
      <c r="P21" s="87"/>
      <c r="Q21" s="87"/>
      <c r="R21" s="87"/>
      <c r="S21" s="87"/>
      <c r="T21" s="29"/>
    </row>
    <row r="22" spans="1:20" ht="24" customHeight="1">
      <c r="A22" s="40" t="s">
        <v>137</v>
      </c>
      <c r="B22" s="22" t="s">
        <v>105</v>
      </c>
      <c r="C22" s="41" t="s">
        <v>138</v>
      </c>
      <c r="D22" s="39">
        <v>798444.58</v>
      </c>
      <c r="E22" s="39">
        <v>0</v>
      </c>
      <c r="F22" s="39">
        <v>0</v>
      </c>
      <c r="G22" s="39">
        <v>0</v>
      </c>
      <c r="H22" s="39">
        <v>0</v>
      </c>
      <c r="I22" s="39">
        <v>798444.58</v>
      </c>
      <c r="J22" s="39"/>
      <c r="K22" s="39"/>
      <c r="L22" s="39"/>
      <c r="M22" s="39"/>
      <c r="N22" s="43"/>
      <c r="O22" s="43"/>
      <c r="P22" s="43"/>
      <c r="Q22" s="43"/>
      <c r="R22" s="43"/>
      <c r="S22" s="43"/>
    </row>
    <row r="23" spans="1:20" ht="24" customHeight="1">
      <c r="A23" s="40" t="s">
        <v>139</v>
      </c>
      <c r="B23" s="22" t="s">
        <v>105</v>
      </c>
      <c r="C23" s="41" t="s">
        <v>118</v>
      </c>
      <c r="D23" s="39">
        <v>798444.58</v>
      </c>
      <c r="E23" s="39">
        <v>0</v>
      </c>
      <c r="F23" s="39">
        <v>0</v>
      </c>
      <c r="G23" s="39">
        <v>0</v>
      </c>
      <c r="H23" s="39">
        <v>0</v>
      </c>
      <c r="I23" s="39">
        <v>798444.58</v>
      </c>
      <c r="J23" s="39"/>
      <c r="K23" s="39"/>
      <c r="L23" s="39"/>
      <c r="M23" s="39"/>
      <c r="N23" s="43"/>
      <c r="O23" s="43"/>
      <c r="P23" s="43"/>
      <c r="Q23" s="43"/>
      <c r="R23" s="43"/>
      <c r="S23" s="43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34" type="noConversion"/>
  <printOptions horizontalCentered="1"/>
  <pageMargins left="0.196527777777778" right="0.196527777777778" top="0.78680555555555598" bottom="0.59027777777777801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showGridLines="0" showZeros="0" topLeftCell="A4" zoomScale="130" zoomScaleNormal="130" workbookViewId="0">
      <selection activeCell="C22" sqref="C22"/>
    </sheetView>
  </sheetViews>
  <sheetFormatPr defaultColWidth="9.1640625" defaultRowHeight="11.25"/>
  <cols>
    <col min="1" max="1" width="20.5" style="1" customWidth="1"/>
    <col min="2" max="2" width="14.83203125" style="1" customWidth="1"/>
    <col min="3" max="3" width="59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67"/>
      <c r="B1" s="68"/>
      <c r="C1" s="14"/>
      <c r="D1" s="77"/>
      <c r="E1" s="77"/>
      <c r="F1" s="77"/>
      <c r="G1" s="77"/>
      <c r="H1" s="77"/>
      <c r="I1" s="77"/>
      <c r="J1" s="77"/>
      <c r="K1" s="288" t="s">
        <v>345</v>
      </c>
      <c r="L1" s="288"/>
    </row>
    <row r="2" spans="1:12" ht="23.25" customHeight="1">
      <c r="A2" s="78" t="s">
        <v>346</v>
      </c>
      <c r="B2" s="79"/>
      <c r="C2" s="78"/>
      <c r="D2" s="79"/>
      <c r="E2" s="79"/>
      <c r="F2" s="79"/>
      <c r="G2" s="79"/>
      <c r="H2" s="79"/>
      <c r="I2" s="79"/>
      <c r="J2" s="79"/>
      <c r="K2" s="79"/>
      <c r="L2" s="79"/>
    </row>
    <row r="3" spans="1:12" ht="23.25" customHeight="1">
      <c r="A3" s="88"/>
      <c r="B3" s="89"/>
      <c r="C3" s="89"/>
      <c r="D3" s="89"/>
      <c r="E3" s="289"/>
      <c r="F3" s="289"/>
      <c r="G3" s="289"/>
      <c r="H3" s="289"/>
      <c r="I3" s="289"/>
      <c r="K3" s="90"/>
      <c r="L3" s="10" t="s">
        <v>87</v>
      </c>
    </row>
    <row r="4" spans="1:12" s="13" customFormat="1" ht="23.25" customHeight="1">
      <c r="A4" s="282" t="s">
        <v>109</v>
      </c>
      <c r="B4" s="282" t="s">
        <v>88</v>
      </c>
      <c r="C4" s="284" t="s">
        <v>290</v>
      </c>
      <c r="D4" s="290" t="s">
        <v>111</v>
      </c>
      <c r="E4" s="282" t="s">
        <v>335</v>
      </c>
      <c r="F4" s="282"/>
      <c r="G4" s="282"/>
      <c r="H4" s="282"/>
      <c r="I4" s="282"/>
      <c r="J4" s="282" t="s">
        <v>339</v>
      </c>
      <c r="K4" s="282"/>
      <c r="L4" s="282"/>
    </row>
    <row r="5" spans="1:12" s="13" customFormat="1" ht="36.75" customHeight="1">
      <c r="A5" s="282"/>
      <c r="B5" s="282"/>
      <c r="C5" s="237"/>
      <c r="D5" s="291"/>
      <c r="E5" s="18" t="s">
        <v>104</v>
      </c>
      <c r="F5" s="18" t="s">
        <v>347</v>
      </c>
      <c r="G5" s="18" t="s">
        <v>191</v>
      </c>
      <c r="H5" s="18" t="s">
        <v>192</v>
      </c>
      <c r="I5" s="18" t="s">
        <v>193</v>
      </c>
      <c r="J5" s="18" t="s">
        <v>104</v>
      </c>
      <c r="K5" s="18" t="s">
        <v>173</v>
      </c>
      <c r="L5" s="18" t="s">
        <v>348</v>
      </c>
    </row>
    <row r="6" spans="1:12" s="13" customFormat="1" ht="21" customHeight="1">
      <c r="A6" s="21"/>
      <c r="B6" s="22" t="s">
        <v>105</v>
      </c>
      <c r="C6" s="23" t="s">
        <v>106</v>
      </c>
      <c r="D6" s="39">
        <f>D7+D12+D15+D20</f>
        <v>5379412.1500000004</v>
      </c>
      <c r="E6" s="39">
        <f t="shared" ref="E6:K6" si="0">E7+E12+E15+E20</f>
        <v>2844226.48</v>
      </c>
      <c r="F6" s="39">
        <f t="shared" si="0"/>
        <v>1777507</v>
      </c>
      <c r="G6" s="39">
        <f t="shared" si="0"/>
        <v>561600.6</v>
      </c>
      <c r="H6" s="39">
        <f t="shared" si="0"/>
        <v>202988.16</v>
      </c>
      <c r="I6" s="39">
        <f t="shared" si="0"/>
        <v>302130.71999999997</v>
      </c>
      <c r="J6" s="39">
        <f t="shared" si="0"/>
        <v>2537114.9700000002</v>
      </c>
      <c r="K6" s="39">
        <f t="shared" si="0"/>
        <v>2537114.9700000002</v>
      </c>
      <c r="L6" s="91"/>
    </row>
    <row r="7" spans="1:12" ht="21" customHeight="1">
      <c r="A7" s="40" t="s">
        <v>113</v>
      </c>
      <c r="B7" s="22" t="s">
        <v>105</v>
      </c>
      <c r="C7" s="41" t="s">
        <v>114</v>
      </c>
      <c r="D7" s="39">
        <f>D8+D10</f>
        <v>3506199.48</v>
      </c>
      <c r="E7" s="39">
        <f t="shared" ref="E7:K7" si="1">E8+E10</f>
        <v>2844226.48</v>
      </c>
      <c r="F7" s="39">
        <f t="shared" si="1"/>
        <v>1777507</v>
      </c>
      <c r="G7" s="39">
        <f t="shared" si="1"/>
        <v>561600.6</v>
      </c>
      <c r="H7" s="39">
        <f t="shared" si="1"/>
        <v>202988.16</v>
      </c>
      <c r="I7" s="39">
        <f t="shared" si="1"/>
        <v>302130.71999999997</v>
      </c>
      <c r="J7" s="39">
        <f t="shared" si="1"/>
        <v>661973</v>
      </c>
      <c r="K7" s="39">
        <f t="shared" si="1"/>
        <v>661973</v>
      </c>
      <c r="L7" s="87"/>
    </row>
    <row r="8" spans="1:12" ht="21" customHeight="1">
      <c r="A8" s="40" t="s">
        <v>115</v>
      </c>
      <c r="B8" s="22" t="s">
        <v>105</v>
      </c>
      <c r="C8" s="41" t="s">
        <v>116</v>
      </c>
      <c r="D8" s="39">
        <f>E8+J8</f>
        <v>3399197.48</v>
      </c>
      <c r="E8" s="39">
        <v>2844226.48</v>
      </c>
      <c r="F8" s="39">
        <v>1777507</v>
      </c>
      <c r="G8" s="39">
        <v>561600.6</v>
      </c>
      <c r="H8" s="39">
        <v>202988.16</v>
      </c>
      <c r="I8" s="39">
        <v>302130.71999999997</v>
      </c>
      <c r="J8" s="39">
        <v>554971</v>
      </c>
      <c r="K8" s="39">
        <v>554971</v>
      </c>
      <c r="L8" s="87"/>
    </row>
    <row r="9" spans="1:12" ht="21" customHeight="1">
      <c r="A9" s="40" t="s">
        <v>117</v>
      </c>
      <c r="B9" s="22" t="s">
        <v>105</v>
      </c>
      <c r="C9" s="41" t="s">
        <v>118</v>
      </c>
      <c r="D9" s="39">
        <f>E9+J9</f>
        <v>3399197.48</v>
      </c>
      <c r="E9" s="39">
        <v>2844226.48</v>
      </c>
      <c r="F9" s="39">
        <v>1777507</v>
      </c>
      <c r="G9" s="39">
        <v>561600.6</v>
      </c>
      <c r="H9" s="39">
        <v>202988.16</v>
      </c>
      <c r="I9" s="39">
        <v>302130.71999999997</v>
      </c>
      <c r="J9" s="39">
        <v>554971</v>
      </c>
      <c r="K9" s="39">
        <v>554971</v>
      </c>
      <c r="L9" s="87"/>
    </row>
    <row r="10" spans="1:12" ht="21" customHeight="1">
      <c r="A10" s="40" t="s">
        <v>119</v>
      </c>
      <c r="B10" s="22" t="s">
        <v>105</v>
      </c>
      <c r="C10" s="41" t="s">
        <v>120</v>
      </c>
      <c r="D10" s="39">
        <v>107002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107002</v>
      </c>
      <c r="K10" s="39">
        <v>107002</v>
      </c>
      <c r="L10" s="87"/>
    </row>
    <row r="11" spans="1:12" ht="21" customHeight="1">
      <c r="A11" s="40" t="s">
        <v>121</v>
      </c>
      <c r="B11" s="22" t="s">
        <v>105</v>
      </c>
      <c r="C11" s="41" t="s">
        <v>118</v>
      </c>
      <c r="D11" s="39">
        <v>107002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107002</v>
      </c>
      <c r="K11" s="39">
        <v>107002</v>
      </c>
      <c r="L11" s="87"/>
    </row>
    <row r="12" spans="1:12" ht="21" customHeight="1">
      <c r="A12" s="40" t="s">
        <v>491</v>
      </c>
      <c r="B12" s="22" t="s">
        <v>105</v>
      </c>
      <c r="C12" s="41" t="s">
        <v>123</v>
      </c>
      <c r="D12" s="39">
        <v>368542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368958.37</v>
      </c>
      <c r="K12" s="39">
        <v>368958.37</v>
      </c>
      <c r="L12" s="87"/>
    </row>
    <row r="13" spans="1:12" ht="21" customHeight="1">
      <c r="A13" s="40" t="s">
        <v>124</v>
      </c>
      <c r="B13" s="22" t="s">
        <v>105</v>
      </c>
      <c r="C13" s="41" t="s">
        <v>125</v>
      </c>
      <c r="D13" s="39">
        <v>368542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368958.37</v>
      </c>
      <c r="K13" s="39">
        <v>368958.37</v>
      </c>
      <c r="L13" s="87"/>
    </row>
    <row r="14" spans="1:12" ht="21" customHeight="1">
      <c r="A14" s="40" t="s">
        <v>126</v>
      </c>
      <c r="B14" s="22" t="s">
        <v>105</v>
      </c>
      <c r="C14" s="41" t="s">
        <v>118</v>
      </c>
      <c r="D14" s="39">
        <v>368542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368958.37</v>
      </c>
      <c r="K14" s="39">
        <v>368958.37</v>
      </c>
      <c r="L14" s="87"/>
    </row>
    <row r="15" spans="1:12" ht="21" customHeight="1">
      <c r="A15" s="40" t="s">
        <v>492</v>
      </c>
      <c r="B15" s="22" t="s">
        <v>105</v>
      </c>
      <c r="C15" s="41" t="s">
        <v>128</v>
      </c>
      <c r="D15" s="39">
        <f>D16+D18</f>
        <v>819909.67</v>
      </c>
      <c r="E15" s="39"/>
      <c r="F15" s="39"/>
      <c r="G15" s="39"/>
      <c r="H15" s="39"/>
      <c r="I15" s="39"/>
      <c r="J15" s="39">
        <f>J16+J18</f>
        <v>820939.02</v>
      </c>
      <c r="K15" s="39">
        <f>K16+K18</f>
        <v>820939.02</v>
      </c>
      <c r="L15" s="87"/>
    </row>
    <row r="16" spans="1:12" ht="21" customHeight="1">
      <c r="A16" s="40" t="s">
        <v>488</v>
      </c>
      <c r="B16" s="22" t="s">
        <v>105</v>
      </c>
      <c r="C16" s="41" t="s">
        <v>130</v>
      </c>
      <c r="D16" s="39">
        <v>662953</v>
      </c>
      <c r="E16" s="39">
        <v>0</v>
      </c>
      <c r="F16" s="39">
        <v>0</v>
      </c>
      <c r="G16" s="39">
        <v>0</v>
      </c>
      <c r="H16" s="39">
        <v>0</v>
      </c>
      <c r="I16" s="39">
        <v>0</v>
      </c>
      <c r="J16" s="39">
        <v>663982.35</v>
      </c>
      <c r="K16" s="39">
        <v>663982.35</v>
      </c>
      <c r="L16" s="87"/>
    </row>
    <row r="17" spans="1:12" ht="21" customHeight="1">
      <c r="A17" s="40" t="s">
        <v>131</v>
      </c>
      <c r="B17" s="22" t="s">
        <v>105</v>
      </c>
      <c r="C17" s="41" t="s">
        <v>118</v>
      </c>
      <c r="D17" s="39">
        <v>662953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9">
        <v>663982.35</v>
      </c>
      <c r="K17" s="39">
        <v>663982.35</v>
      </c>
      <c r="L17" s="87"/>
    </row>
    <row r="18" spans="1:12" ht="21" customHeight="1">
      <c r="A18" s="40" t="s">
        <v>493</v>
      </c>
      <c r="B18" s="22" t="s">
        <v>105</v>
      </c>
      <c r="C18" s="41" t="s">
        <v>133</v>
      </c>
      <c r="D18" s="39">
        <v>156956.67000000001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156956.67000000001</v>
      </c>
      <c r="K18" s="39">
        <v>156956.67000000001</v>
      </c>
      <c r="L18" s="87"/>
    </row>
    <row r="19" spans="1:12" ht="21" customHeight="1">
      <c r="A19" s="40" t="s">
        <v>134</v>
      </c>
      <c r="B19" s="22" t="s">
        <v>105</v>
      </c>
      <c r="C19" s="41" t="s">
        <v>118</v>
      </c>
      <c r="D19" s="39">
        <v>156956.67000000001</v>
      </c>
      <c r="E19" s="39">
        <v>0</v>
      </c>
      <c r="F19" s="39">
        <v>0</v>
      </c>
      <c r="G19" s="39">
        <v>0</v>
      </c>
      <c r="H19" s="39">
        <v>0</v>
      </c>
      <c r="I19" s="39">
        <v>0</v>
      </c>
      <c r="J19" s="39">
        <v>156956.67000000001</v>
      </c>
      <c r="K19" s="39">
        <v>156956.67000000001</v>
      </c>
      <c r="L19" s="87"/>
    </row>
    <row r="20" spans="1:12" ht="21" customHeight="1">
      <c r="A20" s="40" t="s">
        <v>135</v>
      </c>
      <c r="B20" s="22" t="s">
        <v>105</v>
      </c>
      <c r="C20" s="41" t="s">
        <v>495</v>
      </c>
      <c r="D20" s="39">
        <v>684761</v>
      </c>
      <c r="E20" s="39">
        <v>0</v>
      </c>
      <c r="F20" s="39">
        <v>0</v>
      </c>
      <c r="G20" s="39">
        <v>0</v>
      </c>
      <c r="H20" s="39">
        <v>0</v>
      </c>
      <c r="I20" s="39">
        <v>0</v>
      </c>
      <c r="J20" s="39">
        <v>685244.58</v>
      </c>
      <c r="K20" s="39">
        <v>685244.58</v>
      </c>
      <c r="L20" s="87"/>
    </row>
    <row r="21" spans="1:12" ht="21" customHeight="1">
      <c r="A21" s="40" t="s">
        <v>137</v>
      </c>
      <c r="B21" s="22" t="s">
        <v>105</v>
      </c>
      <c r="C21" s="41" t="s">
        <v>496</v>
      </c>
      <c r="D21" s="39">
        <v>684761</v>
      </c>
      <c r="E21" s="39">
        <v>0</v>
      </c>
      <c r="F21" s="39">
        <v>0</v>
      </c>
      <c r="G21" s="39">
        <v>0</v>
      </c>
      <c r="H21" s="39">
        <v>0</v>
      </c>
      <c r="I21" s="39">
        <v>0</v>
      </c>
      <c r="J21" s="39">
        <v>685244.58</v>
      </c>
      <c r="K21" s="39">
        <v>685244.58</v>
      </c>
      <c r="L21" s="43"/>
    </row>
    <row r="22" spans="1:12" ht="21" customHeight="1">
      <c r="A22" s="40" t="s">
        <v>494</v>
      </c>
      <c r="B22" s="22" t="s">
        <v>105</v>
      </c>
      <c r="C22" s="41" t="s">
        <v>118</v>
      </c>
      <c r="D22" s="39">
        <v>684761</v>
      </c>
      <c r="E22" s="39">
        <v>0</v>
      </c>
      <c r="F22" s="39">
        <v>0</v>
      </c>
      <c r="G22" s="39">
        <v>0</v>
      </c>
      <c r="H22" s="39">
        <v>0</v>
      </c>
      <c r="I22" s="39">
        <v>0</v>
      </c>
      <c r="J22" s="39">
        <v>685244.58</v>
      </c>
      <c r="K22" s="39">
        <v>685244.58</v>
      </c>
      <c r="L22" s="4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34" type="noConversion"/>
  <printOptions horizontalCentered="1"/>
  <pageMargins left="0.196527777777778" right="0.196527777777778" top="0.78680555555555598" bottom="0.59027777777777801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2"/>
  <sheetViews>
    <sheetView showGridLines="0" showZeros="0" topLeftCell="A4" workbookViewId="0">
      <selection activeCell="C20" sqref="C20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56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5" width="13.33203125" style="1" customWidth="1"/>
    <col min="16" max="16" width="13.6640625" style="1" customWidth="1"/>
    <col min="17" max="17" width="12.33203125" style="1" customWidth="1"/>
    <col min="18" max="16384" width="9.1640625" style="1"/>
  </cols>
  <sheetData>
    <row r="1" spans="1:18" ht="22.5" customHeight="1">
      <c r="A1" s="67"/>
      <c r="B1" s="68"/>
      <c r="C1" s="14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288" t="s">
        <v>349</v>
      </c>
      <c r="Q1" s="288"/>
      <c r="R1" s="29"/>
    </row>
    <row r="2" spans="1:18" ht="22.5" customHeight="1">
      <c r="A2" s="78" t="s">
        <v>350</v>
      </c>
      <c r="B2" s="79"/>
      <c r="C2" s="79"/>
      <c r="D2" s="78"/>
      <c r="E2" s="79"/>
      <c r="F2" s="79"/>
      <c r="G2" s="80"/>
      <c r="H2" s="79"/>
      <c r="I2" s="79"/>
      <c r="J2" s="79"/>
      <c r="K2" s="79"/>
      <c r="L2" s="79"/>
      <c r="M2" s="79"/>
      <c r="N2" s="79"/>
      <c r="O2" s="79"/>
      <c r="P2" s="79"/>
      <c r="Q2" s="79"/>
      <c r="R2" s="29"/>
    </row>
    <row r="3" spans="1:18" s="13" customFormat="1" ht="22.5" customHeight="1">
      <c r="A3" s="69"/>
      <c r="B3" s="70"/>
      <c r="C3" s="70"/>
      <c r="D3" s="70"/>
      <c r="E3" s="70"/>
      <c r="F3" s="70"/>
      <c r="G3" s="70"/>
      <c r="H3" s="81"/>
      <c r="I3" s="81"/>
      <c r="J3" s="81"/>
      <c r="K3" s="81"/>
      <c r="L3" s="81"/>
      <c r="M3" s="81"/>
      <c r="N3" s="81"/>
      <c r="O3" s="81"/>
      <c r="P3" s="292" t="s">
        <v>87</v>
      </c>
      <c r="Q3" s="292"/>
      <c r="R3" s="31"/>
    </row>
    <row r="4" spans="1:18" s="13" customFormat="1" ht="22.5" customHeight="1">
      <c r="A4" s="237" t="s">
        <v>109</v>
      </c>
      <c r="B4" s="290" t="s">
        <v>88</v>
      </c>
      <c r="C4" s="294" t="s">
        <v>290</v>
      </c>
      <c r="D4" s="284" t="s">
        <v>90</v>
      </c>
      <c r="E4" s="237" t="s">
        <v>336</v>
      </c>
      <c r="F4" s="237"/>
      <c r="G4" s="237"/>
      <c r="H4" s="237"/>
      <c r="I4" s="237"/>
      <c r="J4" s="237"/>
      <c r="K4" s="237"/>
      <c r="L4" s="237"/>
      <c r="M4" s="237"/>
      <c r="N4" s="237"/>
      <c r="O4" s="293" t="s">
        <v>339</v>
      </c>
      <c r="P4" s="293"/>
      <c r="Q4" s="293"/>
      <c r="R4" s="31"/>
    </row>
    <row r="5" spans="1:18" s="13" customFormat="1" ht="39" customHeight="1">
      <c r="A5" s="237"/>
      <c r="B5" s="291"/>
      <c r="C5" s="244"/>
      <c r="D5" s="237"/>
      <c r="E5" s="82" t="s">
        <v>104</v>
      </c>
      <c r="F5" s="19" t="s">
        <v>351</v>
      </c>
      <c r="G5" s="19" t="s">
        <v>221</v>
      </c>
      <c r="H5" s="19" t="s">
        <v>222</v>
      </c>
      <c r="I5" s="19" t="s">
        <v>352</v>
      </c>
      <c r="J5" s="19" t="s">
        <v>224</v>
      </c>
      <c r="K5" s="19" t="s">
        <v>220</v>
      </c>
      <c r="L5" s="19" t="s">
        <v>227</v>
      </c>
      <c r="M5" s="19" t="s">
        <v>353</v>
      </c>
      <c r="N5" s="19" t="s">
        <v>230</v>
      </c>
      <c r="O5" s="84" t="s">
        <v>104</v>
      </c>
      <c r="P5" s="18" t="s">
        <v>354</v>
      </c>
      <c r="Q5" s="18" t="s">
        <v>348</v>
      </c>
      <c r="R5" s="31"/>
    </row>
    <row r="6" spans="1:18" s="13" customFormat="1" ht="27" customHeight="1">
      <c r="A6" s="21"/>
      <c r="B6" s="22" t="s">
        <v>105</v>
      </c>
      <c r="C6" s="23" t="s">
        <v>106</v>
      </c>
      <c r="D6" s="74">
        <f>D7+D12+D15+D20</f>
        <v>1125800</v>
      </c>
      <c r="E6" s="74">
        <f t="shared" ref="E6:P6" si="0">E7+E12+E15+E20</f>
        <v>533600</v>
      </c>
      <c r="F6" s="74">
        <f t="shared" si="0"/>
        <v>363100</v>
      </c>
      <c r="G6" s="74">
        <f t="shared" si="0"/>
        <v>31000</v>
      </c>
      <c r="H6" s="74">
        <f t="shared" si="0"/>
        <v>0</v>
      </c>
      <c r="I6" s="74">
        <f t="shared" si="0"/>
        <v>0</v>
      </c>
      <c r="J6" s="74">
        <f t="shared" si="0"/>
        <v>62000</v>
      </c>
      <c r="K6" s="74">
        <f t="shared" si="0"/>
        <v>0</v>
      </c>
      <c r="L6" s="74">
        <f t="shared" si="0"/>
        <v>0</v>
      </c>
      <c r="M6" s="74">
        <f t="shared" si="0"/>
        <v>15500</v>
      </c>
      <c r="N6" s="74">
        <f t="shared" si="0"/>
        <v>62000</v>
      </c>
      <c r="O6" s="74">
        <f t="shared" si="0"/>
        <v>592200</v>
      </c>
      <c r="P6" s="74">
        <f t="shared" si="0"/>
        <v>592200</v>
      </c>
      <c r="Q6" s="85"/>
      <c r="R6" s="31"/>
    </row>
    <row r="7" spans="1:18" customFormat="1" ht="27" customHeight="1">
      <c r="A7" s="40" t="s">
        <v>113</v>
      </c>
      <c r="B7" s="22" t="s">
        <v>105</v>
      </c>
      <c r="C7" s="41" t="s">
        <v>114</v>
      </c>
      <c r="D7" s="74">
        <f>D8+D10</f>
        <v>799800</v>
      </c>
      <c r="E7" s="74">
        <f t="shared" ref="E7:P7" si="1">E8+E10</f>
        <v>533600</v>
      </c>
      <c r="F7" s="74">
        <f t="shared" si="1"/>
        <v>363100</v>
      </c>
      <c r="G7" s="74">
        <f t="shared" si="1"/>
        <v>31000</v>
      </c>
      <c r="H7" s="74">
        <f t="shared" si="1"/>
        <v>0</v>
      </c>
      <c r="I7" s="74">
        <f t="shared" si="1"/>
        <v>0</v>
      </c>
      <c r="J7" s="74">
        <f t="shared" si="1"/>
        <v>62000</v>
      </c>
      <c r="K7" s="74">
        <f t="shared" si="1"/>
        <v>0</v>
      </c>
      <c r="L7" s="74">
        <f t="shared" si="1"/>
        <v>0</v>
      </c>
      <c r="M7" s="74">
        <f t="shared" si="1"/>
        <v>15500</v>
      </c>
      <c r="N7" s="74">
        <f t="shared" si="1"/>
        <v>62000</v>
      </c>
      <c r="O7" s="74">
        <f t="shared" si="1"/>
        <v>266200</v>
      </c>
      <c r="P7" s="74">
        <f t="shared" si="1"/>
        <v>266200</v>
      </c>
      <c r="Q7" s="86"/>
    </row>
    <row r="8" spans="1:18" ht="27" customHeight="1">
      <c r="A8" s="40" t="s">
        <v>115</v>
      </c>
      <c r="B8" s="22" t="s">
        <v>105</v>
      </c>
      <c r="C8" s="41" t="s">
        <v>116</v>
      </c>
      <c r="D8" s="74">
        <v>630800</v>
      </c>
      <c r="E8" s="74">
        <v>533600</v>
      </c>
      <c r="F8" s="74">
        <v>363100</v>
      </c>
      <c r="G8" s="74">
        <v>31000</v>
      </c>
      <c r="H8" s="74">
        <v>0</v>
      </c>
      <c r="I8" s="74">
        <v>0</v>
      </c>
      <c r="J8" s="74">
        <v>62000</v>
      </c>
      <c r="K8" s="74">
        <v>0</v>
      </c>
      <c r="L8" s="74">
        <v>0</v>
      </c>
      <c r="M8" s="74">
        <v>15500</v>
      </c>
      <c r="N8" s="74">
        <v>62000</v>
      </c>
      <c r="O8" s="74">
        <v>97200</v>
      </c>
      <c r="P8" s="74">
        <v>97200</v>
      </c>
      <c r="Q8" s="87"/>
      <c r="R8" s="29"/>
    </row>
    <row r="9" spans="1:18" ht="27" customHeight="1">
      <c r="A9" s="40" t="s">
        <v>117</v>
      </c>
      <c r="B9" s="22" t="s">
        <v>105</v>
      </c>
      <c r="C9" s="41" t="s">
        <v>118</v>
      </c>
      <c r="D9" s="74">
        <v>630800</v>
      </c>
      <c r="E9" s="74">
        <v>533600</v>
      </c>
      <c r="F9" s="74">
        <v>363100</v>
      </c>
      <c r="G9" s="74">
        <v>31000</v>
      </c>
      <c r="H9" s="74">
        <v>0</v>
      </c>
      <c r="I9" s="74">
        <v>0</v>
      </c>
      <c r="J9" s="74">
        <v>62000</v>
      </c>
      <c r="K9" s="74">
        <v>0</v>
      </c>
      <c r="L9" s="74">
        <v>0</v>
      </c>
      <c r="M9" s="74">
        <v>15500</v>
      </c>
      <c r="N9" s="74">
        <v>62000</v>
      </c>
      <c r="O9" s="74">
        <v>97200</v>
      </c>
      <c r="P9" s="74">
        <v>97200</v>
      </c>
      <c r="Q9" s="87"/>
      <c r="R9" s="29"/>
    </row>
    <row r="10" spans="1:18" ht="27" customHeight="1">
      <c r="A10" s="40" t="s">
        <v>119</v>
      </c>
      <c r="B10" s="22" t="s">
        <v>105</v>
      </c>
      <c r="C10" s="41" t="s">
        <v>120</v>
      </c>
      <c r="D10" s="74">
        <v>169000</v>
      </c>
      <c r="E10" s="74">
        <v>0</v>
      </c>
      <c r="F10" s="74">
        <v>0</v>
      </c>
      <c r="G10" s="74">
        <v>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169000</v>
      </c>
      <c r="P10" s="74">
        <v>169000</v>
      </c>
      <c r="Q10" s="87"/>
      <c r="R10" s="29"/>
    </row>
    <row r="11" spans="1:18" ht="27" customHeight="1">
      <c r="A11" s="40" t="s">
        <v>121</v>
      </c>
      <c r="B11" s="22" t="s">
        <v>105</v>
      </c>
      <c r="C11" s="41" t="s">
        <v>118</v>
      </c>
      <c r="D11" s="74">
        <v>169000</v>
      </c>
      <c r="E11" s="74">
        <v>0</v>
      </c>
      <c r="F11" s="74">
        <v>0</v>
      </c>
      <c r="G11" s="74">
        <v>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169000</v>
      </c>
      <c r="P11" s="74">
        <v>169000</v>
      </c>
      <c r="Q11" s="87"/>
      <c r="R11" s="29"/>
    </row>
    <row r="12" spans="1:18" ht="27" customHeight="1">
      <c r="A12" s="40" t="s">
        <v>122</v>
      </c>
      <c r="B12" s="22" t="s">
        <v>105</v>
      </c>
      <c r="C12" s="41" t="s">
        <v>123</v>
      </c>
      <c r="D12" s="74">
        <v>66400</v>
      </c>
      <c r="E12" s="74">
        <v>0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66400</v>
      </c>
      <c r="P12" s="74">
        <v>66400</v>
      </c>
      <c r="Q12" s="87"/>
      <c r="R12" s="29"/>
    </row>
    <row r="13" spans="1:18" ht="27" customHeight="1">
      <c r="A13" s="40" t="s">
        <v>124</v>
      </c>
      <c r="B13" s="22" t="s">
        <v>105</v>
      </c>
      <c r="C13" s="41" t="s">
        <v>125</v>
      </c>
      <c r="D13" s="74">
        <v>66400</v>
      </c>
      <c r="E13" s="74">
        <v>0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66400</v>
      </c>
      <c r="P13" s="74">
        <v>66400</v>
      </c>
      <c r="Q13" s="87"/>
      <c r="R13" s="29"/>
    </row>
    <row r="14" spans="1:18" ht="27" customHeight="1">
      <c r="A14" s="40" t="s">
        <v>126</v>
      </c>
      <c r="B14" s="22" t="s">
        <v>105</v>
      </c>
      <c r="C14" s="41" t="s">
        <v>118</v>
      </c>
      <c r="D14" s="74">
        <v>66400</v>
      </c>
      <c r="E14" s="74">
        <v>0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66400</v>
      </c>
      <c r="P14" s="74">
        <v>66400</v>
      </c>
      <c r="Q14" s="87"/>
      <c r="R14" s="29"/>
    </row>
    <row r="15" spans="1:18" ht="27" customHeight="1">
      <c r="A15" s="40" t="s">
        <v>487</v>
      </c>
      <c r="B15" s="22" t="s">
        <v>105</v>
      </c>
      <c r="C15" s="41" t="s">
        <v>128</v>
      </c>
      <c r="D15" s="74">
        <v>146400</v>
      </c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>
        <v>146400</v>
      </c>
      <c r="P15" s="74">
        <v>146400</v>
      </c>
      <c r="Q15" s="87"/>
      <c r="R15" s="29"/>
    </row>
    <row r="16" spans="1:18" ht="27" customHeight="1">
      <c r="A16" s="40" t="s">
        <v>497</v>
      </c>
      <c r="B16" s="22" t="s">
        <v>105</v>
      </c>
      <c r="C16" s="41" t="s">
        <v>130</v>
      </c>
      <c r="D16" s="74">
        <v>113800</v>
      </c>
      <c r="E16" s="74">
        <v>0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113800</v>
      </c>
      <c r="P16" s="74">
        <v>113800</v>
      </c>
      <c r="Q16" s="87"/>
      <c r="R16" s="29"/>
    </row>
    <row r="17" spans="1:18" ht="27" customHeight="1">
      <c r="A17" s="40" t="s">
        <v>131</v>
      </c>
      <c r="B17" s="22" t="s">
        <v>105</v>
      </c>
      <c r="C17" s="41" t="s">
        <v>118</v>
      </c>
      <c r="D17" s="74">
        <v>113800</v>
      </c>
      <c r="E17" s="74">
        <v>0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113800</v>
      </c>
      <c r="P17" s="74">
        <v>113800</v>
      </c>
      <c r="Q17" s="87"/>
      <c r="R17" s="29"/>
    </row>
    <row r="18" spans="1:18" ht="27" customHeight="1">
      <c r="A18" s="40" t="s">
        <v>498</v>
      </c>
      <c r="B18" s="22" t="s">
        <v>105</v>
      </c>
      <c r="C18" s="41" t="s">
        <v>133</v>
      </c>
      <c r="D18" s="74">
        <v>32600</v>
      </c>
      <c r="E18" s="74">
        <v>0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32600</v>
      </c>
      <c r="P18" s="74">
        <v>32600</v>
      </c>
      <c r="Q18" s="87"/>
      <c r="R18" s="29"/>
    </row>
    <row r="19" spans="1:18" ht="27" customHeight="1">
      <c r="A19" s="40" t="s">
        <v>134</v>
      </c>
      <c r="B19" s="22" t="s">
        <v>105</v>
      </c>
      <c r="C19" s="41" t="s">
        <v>118</v>
      </c>
      <c r="D19" s="74">
        <v>32600</v>
      </c>
      <c r="E19" s="74">
        <v>0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32600</v>
      </c>
      <c r="P19" s="74">
        <v>32600</v>
      </c>
      <c r="Q19" s="87"/>
      <c r="R19" s="29"/>
    </row>
    <row r="20" spans="1:18" ht="27" customHeight="1">
      <c r="A20" s="40" t="s">
        <v>135</v>
      </c>
      <c r="B20" s="22" t="s">
        <v>105</v>
      </c>
      <c r="C20" s="41" t="s">
        <v>495</v>
      </c>
      <c r="D20" s="74">
        <v>113200</v>
      </c>
      <c r="E20" s="74">
        <v>0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113200</v>
      </c>
      <c r="P20" s="74">
        <v>113200</v>
      </c>
      <c r="Q20" s="87"/>
      <c r="R20" s="29"/>
    </row>
    <row r="21" spans="1:18" ht="27" customHeight="1">
      <c r="A21" s="40" t="s">
        <v>137</v>
      </c>
      <c r="B21" s="22" t="s">
        <v>105</v>
      </c>
      <c r="C21" s="41" t="s">
        <v>138</v>
      </c>
      <c r="D21" s="74">
        <v>113200</v>
      </c>
      <c r="E21" s="74">
        <v>0</v>
      </c>
      <c r="F21" s="74">
        <v>0</v>
      </c>
      <c r="G21" s="74">
        <v>0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113200</v>
      </c>
      <c r="P21" s="74">
        <v>113200</v>
      </c>
      <c r="Q21" s="87"/>
      <c r="R21" s="29"/>
    </row>
    <row r="22" spans="1:18" ht="27" customHeight="1">
      <c r="A22" s="40" t="s">
        <v>139</v>
      </c>
      <c r="B22" s="22" t="s">
        <v>105</v>
      </c>
      <c r="C22" s="41" t="s">
        <v>118</v>
      </c>
      <c r="D22" s="74">
        <v>113200</v>
      </c>
      <c r="E22" s="74">
        <v>0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113200</v>
      </c>
      <c r="P22" s="74">
        <v>113200</v>
      </c>
      <c r="Q22" s="87"/>
      <c r="R22" s="2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34" type="noConversion"/>
  <printOptions horizontalCentered="1"/>
  <pageMargins left="0.196527777777778" right="0.196527777777778" top="0.78680555555555598" bottom="0.59027777777777801" header="0" footer="0"/>
  <pageSetup paperSize="9" scale="6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GridLines="0" showZeros="0" workbookViewId="0">
      <selection activeCell="E19" sqref="E19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12" s="1" customFormat="1" ht="22.5" customHeight="1">
      <c r="A1" s="67"/>
      <c r="B1" s="68"/>
      <c r="C1" s="14"/>
      <c r="D1" s="14"/>
      <c r="E1" s="14"/>
      <c r="F1" s="14"/>
      <c r="G1" s="14"/>
      <c r="H1" s="14"/>
      <c r="I1" s="75" t="s">
        <v>355</v>
      </c>
    </row>
    <row r="2" spans="1:12" s="12" customFormat="1" ht="22.5" customHeight="1">
      <c r="A2" s="15" t="s">
        <v>356</v>
      </c>
      <c r="B2" s="15"/>
      <c r="C2" s="15"/>
      <c r="D2" s="15"/>
      <c r="E2" s="15"/>
      <c r="F2" s="15"/>
      <c r="G2" s="15"/>
      <c r="H2" s="15"/>
      <c r="I2" s="15"/>
    </row>
    <row r="3" spans="1:12" s="13" customFormat="1" ht="22.5" customHeight="1">
      <c r="A3" s="69"/>
      <c r="B3" s="70"/>
      <c r="C3" s="70"/>
      <c r="D3" s="70"/>
      <c r="E3" s="70"/>
      <c r="F3" s="71"/>
      <c r="G3" s="71"/>
      <c r="H3" s="71"/>
      <c r="I3" s="76" t="s">
        <v>87</v>
      </c>
    </row>
    <row r="4" spans="1:12" s="13" customFormat="1" ht="22.5" customHeight="1">
      <c r="A4" s="237" t="s">
        <v>109</v>
      </c>
      <c r="B4" s="237" t="s">
        <v>88</v>
      </c>
      <c r="C4" s="284" t="s">
        <v>290</v>
      </c>
      <c r="D4" s="284" t="s">
        <v>90</v>
      </c>
      <c r="E4" s="295" t="s">
        <v>357</v>
      </c>
      <c r="F4" s="282" t="s">
        <v>240</v>
      </c>
      <c r="G4" s="282" t="s">
        <v>242</v>
      </c>
      <c r="H4" s="282" t="s">
        <v>358</v>
      </c>
      <c r="I4" s="282" t="s">
        <v>243</v>
      </c>
    </row>
    <row r="5" spans="1:12" s="13" customFormat="1" ht="38.25" customHeight="1">
      <c r="A5" s="237"/>
      <c r="B5" s="237"/>
      <c r="C5" s="237"/>
      <c r="D5" s="237"/>
      <c r="E5" s="282"/>
      <c r="F5" s="282"/>
      <c r="G5" s="282"/>
      <c r="H5" s="282"/>
      <c r="I5" s="282"/>
    </row>
    <row r="6" spans="1:12" s="13" customFormat="1" ht="24" customHeight="1">
      <c r="A6" s="21"/>
      <c r="B6" s="72" t="s">
        <v>105</v>
      </c>
      <c r="C6" s="73" t="s">
        <v>106</v>
      </c>
      <c r="D6" s="74">
        <v>120855</v>
      </c>
      <c r="E6" s="74">
        <v>77760</v>
      </c>
      <c r="F6" s="74">
        <v>0</v>
      </c>
      <c r="G6" s="74">
        <v>0</v>
      </c>
      <c r="H6" s="74">
        <v>0</v>
      </c>
      <c r="I6" s="74">
        <v>43095</v>
      </c>
    </row>
    <row r="7" spans="1:12" ht="24" customHeight="1">
      <c r="A7" s="40" t="s">
        <v>113</v>
      </c>
      <c r="B7" s="72" t="s">
        <v>105</v>
      </c>
      <c r="C7" s="41" t="s">
        <v>114</v>
      </c>
      <c r="D7" s="74">
        <v>120855</v>
      </c>
      <c r="E7" s="74">
        <v>77760</v>
      </c>
      <c r="F7" s="74">
        <v>0</v>
      </c>
      <c r="G7" s="74">
        <v>0</v>
      </c>
      <c r="H7" s="74">
        <v>0</v>
      </c>
      <c r="I7" s="74">
        <v>43095</v>
      </c>
    </row>
    <row r="8" spans="1:12" ht="24" customHeight="1">
      <c r="A8" s="40" t="s">
        <v>115</v>
      </c>
      <c r="B8" s="72" t="s">
        <v>105</v>
      </c>
      <c r="C8" s="41" t="s">
        <v>116</v>
      </c>
      <c r="D8" s="74">
        <v>120855</v>
      </c>
      <c r="E8" s="74">
        <v>77760</v>
      </c>
      <c r="F8" s="74">
        <v>0</v>
      </c>
      <c r="G8" s="74">
        <v>0</v>
      </c>
      <c r="H8" s="74">
        <v>0</v>
      </c>
      <c r="I8" s="74">
        <v>43095</v>
      </c>
      <c r="K8" s="1"/>
      <c r="L8" s="1"/>
    </row>
    <row r="9" spans="1:12" ht="24" customHeight="1">
      <c r="A9" s="40" t="s">
        <v>117</v>
      </c>
      <c r="B9" s="72" t="s">
        <v>105</v>
      </c>
      <c r="C9" s="41" t="s">
        <v>118</v>
      </c>
      <c r="D9" s="74">
        <v>120855</v>
      </c>
      <c r="E9" s="74">
        <v>77760</v>
      </c>
      <c r="F9" s="74">
        <v>0</v>
      </c>
      <c r="G9" s="74">
        <v>0</v>
      </c>
      <c r="H9" s="74">
        <v>0</v>
      </c>
      <c r="I9" s="74">
        <v>43095</v>
      </c>
      <c r="J9" s="1"/>
      <c r="L9" s="1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34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9"/>
  <sheetViews>
    <sheetView showGridLines="0" showZeros="0" workbookViewId="0">
      <selection activeCell="G26" sqref="G26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59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25" t="s">
        <v>359</v>
      </c>
      <c r="Q1" s="29"/>
      <c r="R1" s="29"/>
    </row>
    <row r="2" spans="1:18" s="12" customFormat="1" ht="23.25" customHeight="1">
      <c r="A2" s="15" t="s">
        <v>360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30"/>
      <c r="R2" s="30"/>
    </row>
    <row r="3" spans="1:18" s="13" customFormat="1" ht="23.25" customHeight="1">
      <c r="A3" s="16"/>
      <c r="B3" s="17"/>
      <c r="C3" s="17"/>
      <c r="D3" s="17"/>
      <c r="E3" s="17"/>
      <c r="F3" s="17"/>
      <c r="G3" s="17"/>
      <c r="H3" s="17"/>
      <c r="I3" s="26"/>
      <c r="J3" s="26"/>
      <c r="K3" s="26"/>
      <c r="L3" s="26"/>
      <c r="M3" s="26"/>
      <c r="N3" s="26"/>
      <c r="P3" s="28" t="s">
        <v>87</v>
      </c>
      <c r="Q3" s="31"/>
      <c r="R3" s="31"/>
    </row>
    <row r="4" spans="1:18" s="13" customFormat="1" ht="25.5" customHeight="1">
      <c r="A4" s="282" t="s">
        <v>109</v>
      </c>
      <c r="B4" s="282" t="s">
        <v>88</v>
      </c>
      <c r="C4" s="284" t="s">
        <v>110</v>
      </c>
      <c r="D4" s="295" t="s">
        <v>111</v>
      </c>
      <c r="E4" s="285" t="s">
        <v>335</v>
      </c>
      <c r="F4" s="286" t="s">
        <v>336</v>
      </c>
      <c r="G4" s="285" t="s">
        <v>337</v>
      </c>
      <c r="H4" s="285" t="s">
        <v>338</v>
      </c>
      <c r="I4" s="261" t="s">
        <v>339</v>
      </c>
      <c r="J4" s="261" t="s">
        <v>340</v>
      </c>
      <c r="K4" s="261" t="s">
        <v>182</v>
      </c>
      <c r="L4" s="261" t="s">
        <v>341</v>
      </c>
      <c r="M4" s="261" t="s">
        <v>175</v>
      </c>
      <c r="N4" s="261" t="s">
        <v>183</v>
      </c>
      <c r="O4" s="261" t="s">
        <v>178</v>
      </c>
      <c r="P4" s="282" t="s">
        <v>184</v>
      </c>
      <c r="Q4" s="26"/>
      <c r="R4" s="26"/>
    </row>
    <row r="5" spans="1:18" s="13" customFormat="1" ht="14.25" customHeight="1">
      <c r="A5" s="282"/>
      <c r="B5" s="282"/>
      <c r="C5" s="237"/>
      <c r="D5" s="282"/>
      <c r="E5" s="261"/>
      <c r="F5" s="287"/>
      <c r="G5" s="261"/>
      <c r="H5" s="261"/>
      <c r="I5" s="261"/>
      <c r="J5" s="261"/>
      <c r="K5" s="261"/>
      <c r="L5" s="261"/>
      <c r="M5" s="261"/>
      <c r="N5" s="261"/>
      <c r="O5" s="261"/>
      <c r="P5" s="282"/>
      <c r="Q5" s="26"/>
      <c r="R5" s="26"/>
    </row>
    <row r="6" spans="1:18" s="13" customFormat="1" ht="14.25" customHeight="1">
      <c r="A6" s="282"/>
      <c r="B6" s="282"/>
      <c r="C6" s="237"/>
      <c r="D6" s="282"/>
      <c r="E6" s="261"/>
      <c r="F6" s="287"/>
      <c r="G6" s="261"/>
      <c r="H6" s="261"/>
      <c r="I6" s="261"/>
      <c r="J6" s="261"/>
      <c r="K6" s="261"/>
      <c r="L6" s="261"/>
      <c r="M6" s="261"/>
      <c r="N6" s="261"/>
      <c r="O6" s="261"/>
      <c r="P6" s="282"/>
      <c r="Q6" s="26"/>
      <c r="R6" s="26"/>
    </row>
    <row r="7" spans="1:18" s="13" customFormat="1" ht="23.25" customHeight="1">
      <c r="A7" s="18"/>
      <c r="B7" s="24" t="s">
        <v>105</v>
      </c>
      <c r="C7" s="65" t="s">
        <v>106</v>
      </c>
      <c r="D7" s="66" t="s">
        <v>249</v>
      </c>
      <c r="E7" s="66" t="s">
        <v>249</v>
      </c>
      <c r="F7" s="66" t="s">
        <v>249</v>
      </c>
      <c r="G7" s="66" t="s">
        <v>249</v>
      </c>
      <c r="H7" s="66" t="s">
        <v>249</v>
      </c>
      <c r="I7" s="66" t="s">
        <v>249</v>
      </c>
      <c r="J7" s="66" t="s">
        <v>249</v>
      </c>
      <c r="K7" s="66" t="s">
        <v>249</v>
      </c>
      <c r="L7" s="66" t="s">
        <v>249</v>
      </c>
      <c r="M7" s="66" t="s">
        <v>249</v>
      </c>
      <c r="N7" s="66" t="s">
        <v>249</v>
      </c>
      <c r="O7" s="66" t="s">
        <v>249</v>
      </c>
      <c r="P7" s="66" t="s">
        <v>249</v>
      </c>
      <c r="Q7" s="31"/>
      <c r="R7" s="31"/>
    </row>
    <row r="8" spans="1:18" ht="23.25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1:18" ht="23.25" customHeight="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34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showGridLines="0" showZeros="0" workbookViewId="0">
      <selection activeCell="H32" sqref="H32"/>
    </sheetView>
  </sheetViews>
  <sheetFormatPr defaultColWidth="9.1640625" defaultRowHeight="12.75" customHeight="1"/>
  <cols>
    <col min="1" max="1" width="23.5" style="1" customWidth="1"/>
    <col min="2" max="2" width="16.33203125" style="1" customWidth="1"/>
    <col min="3" max="3" width="60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6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25" t="s">
        <v>361</v>
      </c>
    </row>
    <row r="2" spans="1:16" s="12" customFormat="1" ht="23.25" customHeight="1">
      <c r="A2" s="15" t="s">
        <v>362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13" customFormat="1" ht="23.25" customHeight="1">
      <c r="A3" s="16"/>
      <c r="B3" s="17"/>
      <c r="C3" s="17"/>
      <c r="D3" s="17"/>
      <c r="E3" s="17"/>
      <c r="F3" s="17"/>
      <c r="G3" s="17"/>
      <c r="H3" s="17"/>
      <c r="I3" s="26"/>
      <c r="J3" s="26"/>
      <c r="K3" s="26"/>
      <c r="L3" s="26"/>
      <c r="M3" s="26"/>
      <c r="N3" s="26"/>
      <c r="P3" s="28" t="s">
        <v>87</v>
      </c>
    </row>
    <row r="4" spans="1:16" s="13" customFormat="1" ht="25.5" customHeight="1">
      <c r="A4" s="282" t="s">
        <v>109</v>
      </c>
      <c r="B4" s="282" t="s">
        <v>88</v>
      </c>
      <c r="C4" s="284" t="s">
        <v>110</v>
      </c>
      <c r="D4" s="295" t="s">
        <v>111</v>
      </c>
      <c r="E4" s="285" t="s">
        <v>335</v>
      </c>
      <c r="F4" s="286" t="s">
        <v>336</v>
      </c>
      <c r="G4" s="285" t="s">
        <v>337</v>
      </c>
      <c r="H4" s="285" t="s">
        <v>338</v>
      </c>
      <c r="I4" s="261" t="s">
        <v>339</v>
      </c>
      <c r="J4" s="261" t="s">
        <v>340</v>
      </c>
      <c r="K4" s="261" t="s">
        <v>182</v>
      </c>
      <c r="L4" s="261" t="s">
        <v>341</v>
      </c>
      <c r="M4" s="261" t="s">
        <v>175</v>
      </c>
      <c r="N4" s="261" t="s">
        <v>183</v>
      </c>
      <c r="O4" s="261" t="s">
        <v>178</v>
      </c>
      <c r="P4" s="282" t="s">
        <v>184</v>
      </c>
    </row>
    <row r="5" spans="1:16" s="13" customFormat="1" ht="14.25" customHeight="1">
      <c r="A5" s="282"/>
      <c r="B5" s="282"/>
      <c r="C5" s="237"/>
      <c r="D5" s="282"/>
      <c r="E5" s="261"/>
      <c r="F5" s="287"/>
      <c r="G5" s="261"/>
      <c r="H5" s="261"/>
      <c r="I5" s="261"/>
      <c r="J5" s="261"/>
      <c r="K5" s="261"/>
      <c r="L5" s="261"/>
      <c r="M5" s="261"/>
      <c r="N5" s="261"/>
      <c r="O5" s="261"/>
      <c r="P5" s="282"/>
    </row>
    <row r="6" spans="1:16" s="13" customFormat="1" ht="14.25" customHeight="1">
      <c r="A6" s="282"/>
      <c r="B6" s="282"/>
      <c r="C6" s="237"/>
      <c r="D6" s="282"/>
      <c r="E6" s="261"/>
      <c r="F6" s="287"/>
      <c r="G6" s="261"/>
      <c r="H6" s="261"/>
      <c r="I6" s="261"/>
      <c r="J6" s="261"/>
      <c r="K6" s="261"/>
      <c r="L6" s="261"/>
      <c r="M6" s="261"/>
      <c r="N6" s="261"/>
      <c r="O6" s="261"/>
      <c r="P6" s="282"/>
    </row>
    <row r="7" spans="1:16" s="13" customFormat="1" ht="33.75" customHeight="1">
      <c r="A7" s="21"/>
      <c r="B7" s="24" t="s">
        <v>105</v>
      </c>
      <c r="C7" s="65" t="s">
        <v>106</v>
      </c>
      <c r="D7" s="66" t="s">
        <v>249</v>
      </c>
      <c r="E7" s="66" t="s">
        <v>249</v>
      </c>
      <c r="F7" s="66" t="s">
        <v>249</v>
      </c>
      <c r="G7" s="66" t="s">
        <v>249</v>
      </c>
      <c r="H7" s="66" t="s">
        <v>249</v>
      </c>
      <c r="I7" s="66" t="s">
        <v>249</v>
      </c>
      <c r="J7" s="66" t="s">
        <v>249</v>
      </c>
      <c r="K7" s="66" t="s">
        <v>249</v>
      </c>
      <c r="L7" s="66" t="s">
        <v>249</v>
      </c>
      <c r="M7" s="66" t="s">
        <v>249</v>
      </c>
      <c r="N7" s="66" t="s">
        <v>249</v>
      </c>
      <c r="O7" s="66" t="s">
        <v>249</v>
      </c>
      <c r="P7" s="66" t="s">
        <v>249</v>
      </c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34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K47"/>
  <sheetViews>
    <sheetView showGridLines="0" showZeros="0" topLeftCell="A34" zoomScale="115" zoomScaleNormal="115" workbookViewId="0">
      <selection activeCell="E28" sqref="E28"/>
    </sheetView>
  </sheetViews>
  <sheetFormatPr defaultColWidth="9.1640625" defaultRowHeight="12.75" customHeight="1"/>
  <cols>
    <col min="1" max="1" width="26.33203125" style="1" customWidth="1"/>
    <col min="2" max="2" width="16.33203125" style="1" customWidth="1"/>
    <col min="3" max="3" width="54.5" style="1" customWidth="1"/>
    <col min="4" max="4" width="20.5" style="1" customWidth="1"/>
    <col min="5" max="8" width="12.33203125" style="47" customWidth="1"/>
    <col min="9" max="15" width="12.33203125" style="1" customWidth="1"/>
    <col min="16" max="18" width="9.1640625" style="1"/>
    <col min="19" max="19" width="10.5" style="1" customWidth="1"/>
    <col min="20" max="22" width="9.1640625" style="1"/>
    <col min="23" max="88" width="9.1640625" style="48"/>
    <col min="89" max="16384" width="9.1640625" style="1"/>
  </cols>
  <sheetData>
    <row r="1" spans="1:89" ht="23.25" customHeight="1">
      <c r="A1"/>
      <c r="B1"/>
      <c r="C1"/>
      <c r="D1"/>
      <c r="E1" s="49"/>
      <c r="F1" s="49"/>
      <c r="G1" s="49"/>
      <c r="H1" s="49"/>
      <c r="I1"/>
      <c r="J1"/>
      <c r="K1"/>
      <c r="L1"/>
      <c r="M1"/>
      <c r="N1"/>
      <c r="O1"/>
      <c r="P1"/>
      <c r="Q1"/>
      <c r="R1"/>
      <c r="S1"/>
      <c r="T1"/>
      <c r="U1"/>
      <c r="V1" s="27" t="s">
        <v>363</v>
      </c>
    </row>
    <row r="2" spans="1:89" s="12" customFormat="1" ht="23.25" customHeight="1">
      <c r="A2" s="296" t="s">
        <v>364</v>
      </c>
      <c r="B2" s="296"/>
      <c r="C2" s="296"/>
      <c r="D2" s="296"/>
      <c r="E2" s="297"/>
      <c r="F2" s="297"/>
      <c r="G2" s="297"/>
      <c r="H2" s="297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</row>
    <row r="3" spans="1:89" ht="23.25" customHeight="1">
      <c r="A3"/>
      <c r="B3"/>
      <c r="C3"/>
      <c r="D3"/>
      <c r="E3" s="49"/>
      <c r="F3" s="49"/>
      <c r="G3" s="49"/>
      <c r="H3" s="49"/>
      <c r="I3"/>
      <c r="J3"/>
      <c r="K3"/>
      <c r="L3"/>
      <c r="M3"/>
      <c r="N3"/>
      <c r="O3"/>
      <c r="P3"/>
      <c r="Q3"/>
      <c r="R3"/>
      <c r="S3"/>
      <c r="T3"/>
      <c r="U3"/>
      <c r="V3" s="27" t="s">
        <v>87</v>
      </c>
    </row>
    <row r="4" spans="1:89" s="45" customFormat="1" ht="24" customHeight="1">
      <c r="A4" s="298" t="s">
        <v>109</v>
      </c>
      <c r="B4" s="299" t="s">
        <v>88</v>
      </c>
      <c r="C4" s="298" t="s">
        <v>365</v>
      </c>
      <c r="D4" s="298" t="s">
        <v>366</v>
      </c>
      <c r="E4" s="303" t="s">
        <v>167</v>
      </c>
      <c r="F4" s="303"/>
      <c r="G4" s="303"/>
      <c r="H4" s="303"/>
      <c r="I4" s="298" t="s">
        <v>168</v>
      </c>
      <c r="J4" s="298"/>
      <c r="K4" s="298"/>
      <c r="L4" s="298"/>
      <c r="M4" s="298"/>
      <c r="N4" s="298"/>
      <c r="O4" s="298"/>
      <c r="P4" s="298"/>
      <c r="Q4" s="298"/>
      <c r="R4" s="298"/>
      <c r="S4" s="302" t="s">
        <v>169</v>
      </c>
      <c r="T4" s="302" t="s">
        <v>170</v>
      </c>
      <c r="U4" s="302" t="s">
        <v>171</v>
      </c>
      <c r="V4" s="298" t="s">
        <v>172</v>
      </c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4"/>
    </row>
    <row r="5" spans="1:89" s="45" customFormat="1" ht="24" customHeight="1">
      <c r="A5" s="298"/>
      <c r="B5" s="300"/>
      <c r="C5" s="298"/>
      <c r="D5" s="298"/>
      <c r="E5" s="303"/>
      <c r="F5" s="303"/>
      <c r="G5" s="303"/>
      <c r="H5" s="303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302"/>
      <c r="T5" s="302"/>
      <c r="U5" s="302"/>
      <c r="V5" s="298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4"/>
    </row>
    <row r="6" spans="1:89" s="46" customFormat="1" ht="41.1" customHeight="1">
      <c r="A6" s="298"/>
      <c r="B6" s="301"/>
      <c r="C6" s="298"/>
      <c r="D6" s="298"/>
      <c r="E6" s="50" t="s">
        <v>104</v>
      </c>
      <c r="F6" s="51" t="s">
        <v>173</v>
      </c>
      <c r="G6" s="51" t="s">
        <v>174</v>
      </c>
      <c r="H6" s="51" t="s">
        <v>175</v>
      </c>
      <c r="I6" s="32" t="s">
        <v>104</v>
      </c>
      <c r="J6" s="33" t="s">
        <v>354</v>
      </c>
      <c r="K6" s="33" t="s">
        <v>175</v>
      </c>
      <c r="L6" s="33" t="s">
        <v>178</v>
      </c>
      <c r="M6" s="33" t="s">
        <v>179</v>
      </c>
      <c r="N6" s="33" t="s">
        <v>180</v>
      </c>
      <c r="O6" s="33" t="s">
        <v>181</v>
      </c>
      <c r="P6" s="33" t="s">
        <v>182</v>
      </c>
      <c r="Q6" s="33" t="s">
        <v>183</v>
      </c>
      <c r="R6" s="32" t="s">
        <v>184</v>
      </c>
      <c r="S6" s="302"/>
      <c r="T6" s="302"/>
      <c r="U6" s="302"/>
      <c r="V6" s="298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</row>
    <row r="7" spans="1:89" s="13" customFormat="1" ht="21.95" customHeight="1">
      <c r="A7" s="32" t="s">
        <v>367</v>
      </c>
      <c r="B7" s="32"/>
      <c r="C7" s="32" t="s">
        <v>367</v>
      </c>
      <c r="D7" s="32" t="s">
        <v>367</v>
      </c>
      <c r="E7" s="50">
        <v>1</v>
      </c>
      <c r="F7" s="50">
        <v>2</v>
      </c>
      <c r="G7" s="50">
        <v>3</v>
      </c>
      <c r="H7" s="50">
        <v>4</v>
      </c>
      <c r="I7" s="32">
        <v>5</v>
      </c>
      <c r="J7" s="32">
        <v>6</v>
      </c>
      <c r="K7" s="32">
        <v>7</v>
      </c>
      <c r="L7" s="32">
        <v>8</v>
      </c>
      <c r="M7" s="32">
        <v>9</v>
      </c>
      <c r="N7" s="32">
        <v>10</v>
      </c>
      <c r="O7" s="32">
        <v>11</v>
      </c>
      <c r="P7" s="32">
        <v>12</v>
      </c>
      <c r="Q7" s="32">
        <v>13</v>
      </c>
      <c r="R7" s="32">
        <v>14</v>
      </c>
      <c r="S7" s="32">
        <v>15</v>
      </c>
      <c r="T7" s="32">
        <v>16</v>
      </c>
      <c r="U7" s="32">
        <v>17</v>
      </c>
      <c r="V7" s="32">
        <v>18</v>
      </c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</row>
    <row r="8" spans="1:89" s="27" customFormat="1" ht="21.95" customHeight="1">
      <c r="A8" s="21"/>
      <c r="B8" s="22" t="s">
        <v>105</v>
      </c>
      <c r="C8" s="23" t="s">
        <v>106</v>
      </c>
      <c r="D8" s="34"/>
      <c r="E8" s="52">
        <f>E9+E21+E28+E41</f>
        <v>6626068.3700000001</v>
      </c>
      <c r="F8" s="52">
        <f>F9+F21+F28+F41</f>
        <v>6010213.3700000001</v>
      </c>
      <c r="G8" s="52">
        <f>G9+G21+G28+G41</f>
        <v>495000</v>
      </c>
      <c r="H8" s="52">
        <f>H9+H21+H28+H41</f>
        <v>120855</v>
      </c>
      <c r="I8" s="58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>
        <v>0</v>
      </c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</row>
    <row r="9" spans="1:89" ht="21.95" customHeight="1">
      <c r="A9" s="40" t="s">
        <v>113</v>
      </c>
      <c r="B9" s="22" t="s">
        <v>105</v>
      </c>
      <c r="C9" s="41" t="s">
        <v>114</v>
      </c>
      <c r="D9" s="53"/>
      <c r="E9" s="54">
        <f>E10+E17</f>
        <v>4424926</v>
      </c>
      <c r="F9" s="54">
        <f>F10+F17</f>
        <v>4135071</v>
      </c>
      <c r="G9" s="54">
        <f>G10+G17</f>
        <v>169000</v>
      </c>
      <c r="H9" s="54">
        <v>120855</v>
      </c>
      <c r="I9" s="5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89" ht="21.95" customHeight="1">
      <c r="A10" s="40" t="s">
        <v>115</v>
      </c>
      <c r="B10" s="22" t="s">
        <v>105</v>
      </c>
      <c r="C10" s="41" t="s">
        <v>116</v>
      </c>
      <c r="D10" s="53"/>
      <c r="E10" s="54">
        <f>E11+E12+E13+E14+E15+E16</f>
        <v>4148924</v>
      </c>
      <c r="F10" s="54">
        <f>F11+F12+F13+F14+F15+F16</f>
        <v>4028069</v>
      </c>
      <c r="G10" s="54">
        <f>G11+G12+G13+G14+G15+G16</f>
        <v>0</v>
      </c>
      <c r="H10" s="54">
        <f>H11+H12+H13+H14+H15+H16</f>
        <v>120855</v>
      </c>
      <c r="I10" s="5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</row>
    <row r="11" spans="1:89" ht="21.95" customHeight="1">
      <c r="A11" s="40" t="s">
        <v>117</v>
      </c>
      <c r="B11" s="22" t="s">
        <v>105</v>
      </c>
      <c r="C11" s="41" t="s">
        <v>118</v>
      </c>
      <c r="D11" s="55" t="s">
        <v>175</v>
      </c>
      <c r="E11" s="54">
        <v>120855</v>
      </c>
      <c r="F11" s="54">
        <v>0</v>
      </c>
      <c r="G11" s="54">
        <v>0</v>
      </c>
      <c r="H11" s="54">
        <v>120855</v>
      </c>
      <c r="I11" s="5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</row>
    <row r="12" spans="1:89" ht="21.95" customHeight="1">
      <c r="A12" s="40" t="s">
        <v>117</v>
      </c>
      <c r="B12" s="22" t="s">
        <v>105</v>
      </c>
      <c r="C12" s="41" t="s">
        <v>118</v>
      </c>
      <c r="D12" s="55" t="s">
        <v>190</v>
      </c>
      <c r="E12" s="54">
        <v>2123722</v>
      </c>
      <c r="F12" s="54">
        <v>2123722</v>
      </c>
      <c r="G12" s="54"/>
      <c r="H12" s="54"/>
      <c r="I12" s="5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</row>
    <row r="13" spans="1:89" ht="21.95" customHeight="1">
      <c r="A13" s="40" t="s">
        <v>117</v>
      </c>
      <c r="B13" s="22" t="s">
        <v>105</v>
      </c>
      <c r="C13" s="41" t="s">
        <v>118</v>
      </c>
      <c r="D13" s="55" t="s">
        <v>193</v>
      </c>
      <c r="E13" s="54">
        <v>370183</v>
      </c>
      <c r="F13" s="54">
        <v>370183</v>
      </c>
      <c r="G13" s="54"/>
      <c r="H13" s="54"/>
      <c r="I13" s="5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</row>
    <row r="14" spans="1:89" ht="21.95" customHeight="1">
      <c r="A14" s="40" t="s">
        <v>117</v>
      </c>
      <c r="B14" s="22" t="s">
        <v>105</v>
      </c>
      <c r="C14" s="41" t="s">
        <v>118</v>
      </c>
      <c r="D14" s="55" t="s">
        <v>191</v>
      </c>
      <c r="E14" s="54">
        <v>670878</v>
      </c>
      <c r="F14" s="54">
        <v>670878</v>
      </c>
      <c r="G14" s="54"/>
      <c r="H14" s="54"/>
      <c r="I14" s="5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</row>
    <row r="15" spans="1:89" ht="21.95" customHeight="1">
      <c r="A15" s="40" t="s">
        <v>117</v>
      </c>
      <c r="B15" s="22" t="s">
        <v>105</v>
      </c>
      <c r="C15" s="41" t="s">
        <v>118</v>
      </c>
      <c r="D15" s="55" t="s">
        <v>174</v>
      </c>
      <c r="E15" s="54">
        <v>620800</v>
      </c>
      <c r="F15" s="54">
        <v>620800</v>
      </c>
      <c r="G15" s="54"/>
      <c r="H15" s="54"/>
      <c r="I15" s="5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</row>
    <row r="16" spans="1:89" ht="21.95" customHeight="1">
      <c r="A16" s="40" t="s">
        <v>117</v>
      </c>
      <c r="B16" s="22" t="s">
        <v>105</v>
      </c>
      <c r="C16" s="41" t="s">
        <v>118</v>
      </c>
      <c r="D16" s="55" t="s">
        <v>192</v>
      </c>
      <c r="E16" s="54">
        <v>242486</v>
      </c>
      <c r="F16" s="54">
        <v>242486</v>
      </c>
      <c r="G16" s="54"/>
      <c r="H16" s="54"/>
      <c r="I16" s="5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</row>
    <row r="17" spans="1:22" ht="21.95" customHeight="1">
      <c r="A17" s="40" t="s">
        <v>119</v>
      </c>
      <c r="B17" s="22" t="s">
        <v>105</v>
      </c>
      <c r="C17" s="41" t="s">
        <v>120</v>
      </c>
      <c r="D17" s="56"/>
      <c r="E17" s="54">
        <f>E18+E19+E20</f>
        <v>276002</v>
      </c>
      <c r="F17" s="54">
        <f>F18+F19+F20</f>
        <v>107002</v>
      </c>
      <c r="G17" s="54">
        <f>G18+G19+G20</f>
        <v>169000</v>
      </c>
      <c r="H17" s="54"/>
      <c r="I17" s="5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</row>
    <row r="18" spans="1:22" ht="21.95" customHeight="1">
      <c r="A18" s="40" t="s">
        <v>121</v>
      </c>
      <c r="B18" s="22" t="s">
        <v>105</v>
      </c>
      <c r="C18" s="41" t="s">
        <v>118</v>
      </c>
      <c r="D18" s="57" t="s">
        <v>174</v>
      </c>
      <c r="E18" s="54">
        <v>169000</v>
      </c>
      <c r="F18" s="54">
        <v>0</v>
      </c>
      <c r="G18" s="54">
        <v>169000</v>
      </c>
      <c r="H18" s="54"/>
      <c r="I18" s="5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</row>
    <row r="19" spans="1:22" ht="21.95" customHeight="1">
      <c r="A19" s="40" t="s">
        <v>121</v>
      </c>
      <c r="B19" s="22" t="s">
        <v>105</v>
      </c>
      <c r="C19" s="41" t="s">
        <v>118</v>
      </c>
      <c r="D19" s="57" t="s">
        <v>190</v>
      </c>
      <c r="E19" s="54">
        <v>31042</v>
      </c>
      <c r="F19" s="54">
        <v>31042</v>
      </c>
      <c r="G19" s="54"/>
      <c r="H19" s="54"/>
      <c r="I19" s="5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</row>
    <row r="20" spans="1:22" ht="21.95" customHeight="1">
      <c r="A20" s="40" t="s">
        <v>121</v>
      </c>
      <c r="B20" s="22" t="s">
        <v>105</v>
      </c>
      <c r="C20" s="41" t="s">
        <v>118</v>
      </c>
      <c r="D20" s="57" t="s">
        <v>193</v>
      </c>
      <c r="E20" s="54">
        <v>75960</v>
      </c>
      <c r="F20" s="54">
        <v>75960</v>
      </c>
      <c r="G20" s="54"/>
      <c r="H20" s="54"/>
      <c r="I20" s="5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</row>
    <row r="21" spans="1:22" ht="21.95" customHeight="1">
      <c r="A21" s="40" t="s">
        <v>122</v>
      </c>
      <c r="B21" s="22" t="s">
        <v>105</v>
      </c>
      <c r="C21" s="41" t="s">
        <v>123</v>
      </c>
      <c r="D21" s="53"/>
      <c r="E21" s="54">
        <v>435358.37</v>
      </c>
      <c r="F21" s="54">
        <v>368958.37</v>
      </c>
      <c r="G21" s="54">
        <v>66400</v>
      </c>
      <c r="H21" s="54"/>
      <c r="I21" s="5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</row>
    <row r="22" spans="1:22" ht="21.95" customHeight="1">
      <c r="A22" s="40" t="s">
        <v>124</v>
      </c>
      <c r="B22" s="22" t="s">
        <v>105</v>
      </c>
      <c r="C22" s="41" t="s">
        <v>125</v>
      </c>
      <c r="D22" s="53"/>
      <c r="E22" s="54">
        <f>E23+E24+E25+E26+E27</f>
        <v>435358.37</v>
      </c>
      <c r="F22" s="54">
        <f>F23+F24+F25+F26+F27</f>
        <v>368958.37</v>
      </c>
      <c r="G22" s="54">
        <f>G23+G24+G25+G26+G27</f>
        <v>66400</v>
      </c>
      <c r="H22" s="54"/>
      <c r="I22" s="5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</row>
    <row r="23" spans="1:22" ht="21.95" customHeight="1">
      <c r="A23" s="40" t="s">
        <v>126</v>
      </c>
      <c r="B23" s="22" t="s">
        <v>105</v>
      </c>
      <c r="C23" s="41" t="s">
        <v>118</v>
      </c>
      <c r="D23" s="55" t="s">
        <v>190</v>
      </c>
      <c r="E23" s="54">
        <v>232724</v>
      </c>
      <c r="F23" s="54">
        <v>232724</v>
      </c>
      <c r="G23" s="54"/>
      <c r="H23" s="54"/>
      <c r="I23" s="5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</row>
    <row r="24" spans="1:22" ht="21.95" customHeight="1">
      <c r="A24" s="40" t="s">
        <v>126</v>
      </c>
      <c r="B24" s="22" t="s">
        <v>105</v>
      </c>
      <c r="C24" s="41" t="s">
        <v>118</v>
      </c>
      <c r="D24" s="55" t="s">
        <v>191</v>
      </c>
      <c r="E24" s="54">
        <v>73433.09</v>
      </c>
      <c r="F24" s="54">
        <v>73433.09</v>
      </c>
      <c r="G24" s="54"/>
      <c r="H24" s="54"/>
      <c r="I24" s="5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</row>
    <row r="25" spans="1:22" ht="21.95" customHeight="1">
      <c r="A25" s="40" t="s">
        <v>126</v>
      </c>
      <c r="B25" s="22" t="s">
        <v>105</v>
      </c>
      <c r="C25" s="41" t="s">
        <v>118</v>
      </c>
      <c r="D25" s="55" t="s">
        <v>174</v>
      </c>
      <c r="E25" s="54">
        <v>66400</v>
      </c>
      <c r="F25" s="54">
        <v>0</v>
      </c>
      <c r="G25" s="54">
        <v>66400</v>
      </c>
      <c r="H25" s="54"/>
      <c r="I25" s="5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21.95" customHeight="1">
      <c r="A26" s="40" t="s">
        <v>126</v>
      </c>
      <c r="B26" s="22" t="s">
        <v>105</v>
      </c>
      <c r="C26" s="41" t="s">
        <v>118</v>
      </c>
      <c r="D26" s="55" t="s">
        <v>193</v>
      </c>
      <c r="E26" s="54">
        <v>36259.199999999997</v>
      </c>
      <c r="F26" s="54">
        <v>36259.199999999997</v>
      </c>
      <c r="G26" s="54"/>
      <c r="H26" s="54"/>
      <c r="I26" s="5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</row>
    <row r="27" spans="1:22" ht="21.95" customHeight="1">
      <c r="A27" s="40" t="s">
        <v>126</v>
      </c>
      <c r="B27" s="22" t="s">
        <v>105</v>
      </c>
      <c r="C27" s="41" t="s">
        <v>118</v>
      </c>
      <c r="D27" s="55" t="s">
        <v>192</v>
      </c>
      <c r="E27" s="54">
        <v>26542.080000000002</v>
      </c>
      <c r="F27" s="54">
        <v>26542.080000000002</v>
      </c>
      <c r="G27" s="54"/>
      <c r="H27" s="54"/>
      <c r="I27" s="5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</row>
    <row r="28" spans="1:22" ht="21.95" customHeight="1">
      <c r="A28" s="40" t="s">
        <v>127</v>
      </c>
      <c r="B28" s="22" t="s">
        <v>105</v>
      </c>
      <c r="C28" s="41" t="s">
        <v>128</v>
      </c>
      <c r="D28" s="53"/>
      <c r="E28" s="54">
        <f>E29+E35</f>
        <v>967339</v>
      </c>
      <c r="F28" s="54">
        <f>F29+F35</f>
        <v>820939</v>
      </c>
      <c r="G28" s="54">
        <f>G29+G35</f>
        <v>146400</v>
      </c>
      <c r="H28" s="54"/>
      <c r="I28" s="5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</row>
    <row r="29" spans="1:22" ht="21.95" customHeight="1">
      <c r="A29" s="40" t="s">
        <v>129</v>
      </c>
      <c r="B29" s="22" t="s">
        <v>105</v>
      </c>
      <c r="C29" s="41" t="s">
        <v>130</v>
      </c>
      <c r="D29" s="53"/>
      <c r="E29" s="54">
        <v>777782</v>
      </c>
      <c r="F29" s="54">
        <v>663982</v>
      </c>
      <c r="G29" s="54">
        <v>113800</v>
      </c>
      <c r="H29" s="54"/>
      <c r="I29" s="5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</row>
    <row r="30" spans="1:22" ht="21.95" customHeight="1">
      <c r="A30" s="40" t="s">
        <v>131</v>
      </c>
      <c r="B30" s="22" t="s">
        <v>105</v>
      </c>
      <c r="C30" s="41" t="s">
        <v>118</v>
      </c>
      <c r="D30" s="55" t="s">
        <v>174</v>
      </c>
      <c r="E30" s="54">
        <v>113800</v>
      </c>
      <c r="F30" s="54">
        <v>0</v>
      </c>
      <c r="G30" s="54">
        <v>113800</v>
      </c>
      <c r="H30" s="54"/>
      <c r="I30" s="5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</row>
    <row r="31" spans="1:22" ht="21.95" customHeight="1">
      <c r="A31" s="40" t="s">
        <v>131</v>
      </c>
      <c r="B31" s="22" t="s">
        <v>105</v>
      </c>
      <c r="C31" s="41" t="s">
        <v>118</v>
      </c>
      <c r="D31" s="55" t="s">
        <v>193</v>
      </c>
      <c r="E31" s="54">
        <v>64310.400000000001</v>
      </c>
      <c r="F31" s="54">
        <v>64310.400000000001</v>
      </c>
      <c r="G31" s="54"/>
      <c r="H31" s="54"/>
      <c r="I31" s="5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</row>
    <row r="32" spans="1:22" ht="21.95" customHeight="1">
      <c r="A32" s="40" t="s">
        <v>131</v>
      </c>
      <c r="B32" s="22" t="s">
        <v>105</v>
      </c>
      <c r="C32" s="41" t="s">
        <v>118</v>
      </c>
      <c r="D32" s="55" t="s">
        <v>192</v>
      </c>
      <c r="E32" s="54">
        <v>47805.120000000003</v>
      </c>
      <c r="F32" s="54">
        <v>47805.120000000003</v>
      </c>
      <c r="G32" s="54"/>
      <c r="H32" s="54"/>
      <c r="I32" s="5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</row>
    <row r="33" spans="1:22" ht="21.95" customHeight="1">
      <c r="A33" s="40" t="s">
        <v>131</v>
      </c>
      <c r="B33" s="22" t="s">
        <v>105</v>
      </c>
      <c r="C33" s="41" t="s">
        <v>118</v>
      </c>
      <c r="D33" s="55" t="s">
        <v>191</v>
      </c>
      <c r="E33" s="54">
        <v>132260.82999999999</v>
      </c>
      <c r="F33" s="54">
        <v>132260.82999999999</v>
      </c>
      <c r="G33" s="54"/>
      <c r="H33" s="54"/>
      <c r="I33" s="5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</row>
    <row r="34" spans="1:22" ht="21.95" customHeight="1">
      <c r="A34" s="40" t="s">
        <v>131</v>
      </c>
      <c r="B34" s="22" t="s">
        <v>105</v>
      </c>
      <c r="C34" s="41" t="s">
        <v>118</v>
      </c>
      <c r="D34" s="55" t="s">
        <v>190</v>
      </c>
      <c r="E34" s="54">
        <v>419606</v>
      </c>
      <c r="F34" s="54">
        <v>419606</v>
      </c>
      <c r="G34" s="54"/>
      <c r="H34" s="54"/>
      <c r="I34" s="5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</row>
    <row r="35" spans="1:22" ht="21.95" customHeight="1">
      <c r="A35" s="40" t="s">
        <v>132</v>
      </c>
      <c r="B35" s="22" t="s">
        <v>105</v>
      </c>
      <c r="C35" s="41" t="s">
        <v>133</v>
      </c>
      <c r="D35" s="53"/>
      <c r="E35" s="54">
        <v>189557</v>
      </c>
      <c r="F35" s="54">
        <v>156957</v>
      </c>
      <c r="G35" s="54">
        <v>32600</v>
      </c>
      <c r="H35" s="54"/>
      <c r="I35" s="5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</row>
    <row r="36" spans="1:22" ht="21.95" customHeight="1">
      <c r="A36" s="40" t="s">
        <v>134</v>
      </c>
      <c r="B36" s="22" t="s">
        <v>105</v>
      </c>
      <c r="C36" s="41" t="s">
        <v>118</v>
      </c>
      <c r="D36" s="55" t="s">
        <v>192</v>
      </c>
      <c r="E36" s="54">
        <v>11322.72</v>
      </c>
      <c r="F36" s="54">
        <v>11322.72</v>
      </c>
      <c r="G36" s="54"/>
      <c r="H36" s="54"/>
      <c r="I36" s="5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</row>
    <row r="37" spans="1:22" ht="21.95" customHeight="1">
      <c r="A37" s="40" t="s">
        <v>134</v>
      </c>
      <c r="B37" s="22" t="s">
        <v>105</v>
      </c>
      <c r="C37" s="41" t="s">
        <v>118</v>
      </c>
      <c r="D37" s="55" t="s">
        <v>174</v>
      </c>
      <c r="E37" s="54">
        <v>32600</v>
      </c>
      <c r="F37" s="54">
        <v>0</v>
      </c>
      <c r="G37" s="54">
        <v>32600</v>
      </c>
      <c r="H37" s="54"/>
      <c r="I37" s="5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</row>
    <row r="38" spans="1:22" ht="21.95" customHeight="1">
      <c r="A38" s="40" t="s">
        <v>134</v>
      </c>
      <c r="B38" s="22" t="s">
        <v>105</v>
      </c>
      <c r="C38" s="41" t="s">
        <v>118</v>
      </c>
      <c r="D38" s="55" t="s">
        <v>191</v>
      </c>
      <c r="E38" s="54">
        <v>31326.19</v>
      </c>
      <c r="F38" s="54">
        <v>31326.19</v>
      </c>
      <c r="G38" s="54"/>
      <c r="H38" s="54"/>
      <c r="I38" s="5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</row>
    <row r="39" spans="1:22" ht="21.95" customHeight="1">
      <c r="A39" s="40" t="s">
        <v>134</v>
      </c>
      <c r="B39" s="22" t="s">
        <v>105</v>
      </c>
      <c r="C39" s="41" t="s">
        <v>118</v>
      </c>
      <c r="D39" s="55" t="s">
        <v>190</v>
      </c>
      <c r="E39" s="54">
        <v>98918</v>
      </c>
      <c r="F39" s="54">
        <v>98918</v>
      </c>
      <c r="G39" s="54"/>
      <c r="H39" s="54"/>
      <c r="I39" s="5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</row>
    <row r="40" spans="1:22" ht="21.95" customHeight="1">
      <c r="A40" s="40" t="s">
        <v>134</v>
      </c>
      <c r="B40" s="22" t="s">
        <v>105</v>
      </c>
      <c r="C40" s="41" t="s">
        <v>118</v>
      </c>
      <c r="D40" s="55" t="s">
        <v>193</v>
      </c>
      <c r="E40" s="54">
        <v>15389.76</v>
      </c>
      <c r="F40" s="54">
        <v>15389.76</v>
      </c>
      <c r="G40" s="54"/>
      <c r="H40" s="54"/>
      <c r="I40" s="5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</row>
    <row r="41" spans="1:22" ht="21.95" customHeight="1">
      <c r="A41" s="40" t="s">
        <v>135</v>
      </c>
      <c r="B41" s="22" t="s">
        <v>105</v>
      </c>
      <c r="C41" s="41" t="s">
        <v>136</v>
      </c>
      <c r="D41" s="53"/>
      <c r="E41" s="54">
        <v>798445</v>
      </c>
      <c r="F41" s="54">
        <v>685245</v>
      </c>
      <c r="G41" s="54">
        <v>113200</v>
      </c>
      <c r="H41" s="54"/>
      <c r="I41" s="5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</row>
    <row r="42" spans="1:22" ht="21.95" customHeight="1">
      <c r="A42" s="40" t="s">
        <v>137</v>
      </c>
      <c r="B42" s="22" t="s">
        <v>105</v>
      </c>
      <c r="C42" s="41" t="s">
        <v>138</v>
      </c>
      <c r="D42" s="53"/>
      <c r="E42" s="54">
        <v>798445</v>
      </c>
      <c r="F42" s="54">
        <v>685245</v>
      </c>
      <c r="G42" s="54">
        <v>113200</v>
      </c>
      <c r="H42" s="54"/>
      <c r="I42" s="5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</row>
    <row r="43" spans="1:22" ht="21.95" customHeight="1">
      <c r="A43" s="40" t="s">
        <v>139</v>
      </c>
      <c r="B43" s="22" t="s">
        <v>105</v>
      </c>
      <c r="C43" s="41" t="s">
        <v>118</v>
      </c>
      <c r="D43" s="55" t="s">
        <v>193</v>
      </c>
      <c r="E43" s="54">
        <v>76017.600000000006</v>
      </c>
      <c r="F43" s="54">
        <v>76017.600000000006</v>
      </c>
      <c r="G43" s="54">
        <v>0</v>
      </c>
      <c r="H43" s="54"/>
      <c r="I43" s="5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</row>
    <row r="44" spans="1:22" ht="21.95" customHeight="1">
      <c r="A44" s="40" t="s">
        <v>139</v>
      </c>
      <c r="B44" s="22" t="s">
        <v>105</v>
      </c>
      <c r="C44" s="41" t="s">
        <v>118</v>
      </c>
      <c r="D44" s="55" t="s">
        <v>192</v>
      </c>
      <c r="E44" s="54">
        <v>48562.559999999998</v>
      </c>
      <c r="F44" s="54">
        <v>48562.559999999998</v>
      </c>
      <c r="G44" s="54">
        <v>0</v>
      </c>
      <c r="H44" s="54"/>
      <c r="I44" s="5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spans="1:22" ht="21.95" customHeight="1">
      <c r="A45" s="40" t="s">
        <v>139</v>
      </c>
      <c r="B45" s="22" t="s">
        <v>105</v>
      </c>
      <c r="C45" s="41" t="s">
        <v>118</v>
      </c>
      <c r="D45" s="55" t="s">
        <v>190</v>
      </c>
      <c r="E45" s="54">
        <v>426308</v>
      </c>
      <c r="F45" s="54">
        <v>426308</v>
      </c>
      <c r="G45" s="54">
        <v>0</v>
      </c>
      <c r="H45" s="54"/>
      <c r="I45" s="5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</row>
    <row r="46" spans="1:22" ht="21.95" customHeight="1">
      <c r="A46" s="40" t="s">
        <v>139</v>
      </c>
      <c r="B46" s="22" t="s">
        <v>105</v>
      </c>
      <c r="C46" s="41" t="s">
        <v>118</v>
      </c>
      <c r="D46" s="55" t="s">
        <v>174</v>
      </c>
      <c r="E46" s="54">
        <v>113200</v>
      </c>
      <c r="F46" s="54">
        <v>0</v>
      </c>
      <c r="G46" s="54">
        <v>113200</v>
      </c>
      <c r="H46" s="54"/>
      <c r="I46" s="5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</row>
    <row r="47" spans="1:22" ht="21.95" customHeight="1">
      <c r="A47" s="40" t="s">
        <v>139</v>
      </c>
      <c r="B47" s="22" t="s">
        <v>105</v>
      </c>
      <c r="C47" s="41" t="s">
        <v>118</v>
      </c>
      <c r="D47" s="55" t="s">
        <v>191</v>
      </c>
      <c r="E47" s="54">
        <v>134356.42000000001</v>
      </c>
      <c r="F47" s="54">
        <v>134356.42000000001</v>
      </c>
      <c r="G47" s="54">
        <v>0</v>
      </c>
      <c r="H47" s="54"/>
      <c r="I47" s="5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34" type="noConversion"/>
  <printOptions horizontalCentered="1"/>
  <pageMargins left="0.35416666666666702" right="0.196527777777778" top="0.23611111111111099" bottom="0.118055555555556" header="0" footer="0"/>
  <pageSetup paperSize="9" scale="53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showZeros="0" topLeftCell="A7" zoomScale="130" zoomScaleNormal="130" workbookViewId="0">
      <selection activeCell="C22" sqref="C22"/>
    </sheetView>
  </sheetViews>
  <sheetFormatPr defaultColWidth="9.1640625" defaultRowHeight="12.75" customHeight="1"/>
  <cols>
    <col min="1" max="1" width="23.83203125" style="1" customWidth="1"/>
    <col min="2" max="2" width="16.33203125" style="1" customWidth="1"/>
    <col min="3" max="3" width="57.1640625" style="1" customWidth="1"/>
    <col min="4" max="4" width="16.5" style="1" customWidth="1"/>
    <col min="5" max="5" width="15" style="1" customWidth="1"/>
    <col min="6" max="16" width="12.33203125" style="1" customWidth="1"/>
    <col min="17" max="16384" width="9.1640625" style="1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25" t="s">
        <v>368</v>
      </c>
      <c r="Q1" s="29"/>
      <c r="R1" s="29"/>
    </row>
    <row r="2" spans="1:18" s="13" customFormat="1" ht="23.25" customHeight="1">
      <c r="A2" s="38" t="s">
        <v>369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44"/>
      <c r="R2" s="44"/>
    </row>
    <row r="3" spans="1:18" s="13" customFormat="1" ht="23.25" customHeight="1">
      <c r="A3" s="16"/>
      <c r="B3" s="17"/>
      <c r="C3" s="17"/>
      <c r="D3" s="17"/>
      <c r="E3" s="17"/>
      <c r="F3" s="17"/>
      <c r="G3" s="17"/>
      <c r="H3" s="17"/>
      <c r="I3" s="26"/>
      <c r="J3" s="26"/>
      <c r="K3" s="26"/>
      <c r="L3" s="26"/>
      <c r="M3" s="26"/>
      <c r="N3" s="26"/>
      <c r="P3" s="28" t="s">
        <v>87</v>
      </c>
      <c r="Q3" s="31"/>
      <c r="R3" s="31"/>
    </row>
    <row r="4" spans="1:18" s="13" customFormat="1" ht="25.5" customHeight="1">
      <c r="A4" s="282" t="s">
        <v>109</v>
      </c>
      <c r="B4" s="282" t="s">
        <v>88</v>
      </c>
      <c r="C4" s="284" t="s">
        <v>110</v>
      </c>
      <c r="D4" s="295" t="s">
        <v>111</v>
      </c>
      <c r="E4" s="285" t="s">
        <v>335</v>
      </c>
      <c r="F4" s="286" t="s">
        <v>336</v>
      </c>
      <c r="G4" s="285" t="s">
        <v>337</v>
      </c>
      <c r="H4" s="285" t="s">
        <v>338</v>
      </c>
      <c r="I4" s="261" t="s">
        <v>339</v>
      </c>
      <c r="J4" s="261" t="s">
        <v>340</v>
      </c>
      <c r="K4" s="261" t="s">
        <v>182</v>
      </c>
      <c r="L4" s="261" t="s">
        <v>341</v>
      </c>
      <c r="M4" s="261" t="s">
        <v>175</v>
      </c>
      <c r="N4" s="261" t="s">
        <v>183</v>
      </c>
      <c r="O4" s="261" t="s">
        <v>178</v>
      </c>
      <c r="P4" s="282" t="s">
        <v>184</v>
      </c>
      <c r="Q4" s="26"/>
      <c r="R4" s="26"/>
    </row>
    <row r="5" spans="1:18" s="13" customFormat="1" ht="14.25" customHeight="1">
      <c r="A5" s="282"/>
      <c r="B5" s="282"/>
      <c r="C5" s="237"/>
      <c r="D5" s="282"/>
      <c r="E5" s="261"/>
      <c r="F5" s="287"/>
      <c r="G5" s="261"/>
      <c r="H5" s="261"/>
      <c r="I5" s="261"/>
      <c r="J5" s="261"/>
      <c r="K5" s="261"/>
      <c r="L5" s="261"/>
      <c r="M5" s="261"/>
      <c r="N5" s="261"/>
      <c r="O5" s="261"/>
      <c r="P5" s="282"/>
      <c r="Q5" s="26"/>
      <c r="R5" s="26"/>
    </row>
    <row r="6" spans="1:18" s="13" customFormat="1" ht="14.25" customHeight="1">
      <c r="A6" s="282"/>
      <c r="B6" s="282"/>
      <c r="C6" s="237"/>
      <c r="D6" s="282"/>
      <c r="E6" s="261"/>
      <c r="F6" s="287"/>
      <c r="G6" s="261"/>
      <c r="H6" s="261"/>
      <c r="I6" s="261"/>
      <c r="J6" s="261"/>
      <c r="K6" s="261"/>
      <c r="L6" s="261"/>
      <c r="M6" s="261"/>
      <c r="N6" s="261"/>
      <c r="O6" s="261"/>
      <c r="P6" s="282"/>
      <c r="Q6" s="26"/>
      <c r="R6" s="26"/>
    </row>
    <row r="7" spans="1:18" s="13" customFormat="1" ht="21" customHeight="1">
      <c r="A7" s="21"/>
      <c r="B7" s="22" t="s">
        <v>105</v>
      </c>
      <c r="C7" s="23" t="s">
        <v>106</v>
      </c>
      <c r="D7" s="39">
        <f t="shared" ref="D7:I7" si="0">D8+D13+D16+D21</f>
        <v>6626067.9500000002</v>
      </c>
      <c r="E7" s="39">
        <f t="shared" si="0"/>
        <v>2844226.48</v>
      </c>
      <c r="F7" s="39">
        <f t="shared" si="0"/>
        <v>533600</v>
      </c>
      <c r="G7" s="39">
        <f t="shared" si="0"/>
        <v>0</v>
      </c>
      <c r="H7" s="39">
        <f t="shared" si="0"/>
        <v>0</v>
      </c>
      <c r="I7" s="39">
        <f t="shared" si="0"/>
        <v>3127386.01</v>
      </c>
      <c r="J7" s="39">
        <f t="shared" ref="J7:M7" si="1">J8+J11+J13+J16+J21</f>
        <v>0</v>
      </c>
      <c r="K7" s="39">
        <f t="shared" si="1"/>
        <v>0</v>
      </c>
      <c r="L7" s="39">
        <f t="shared" si="1"/>
        <v>0</v>
      </c>
      <c r="M7" s="39">
        <f t="shared" si="1"/>
        <v>120855</v>
      </c>
      <c r="N7" s="42"/>
      <c r="O7" s="42"/>
      <c r="P7" s="42"/>
      <c r="Q7" s="31"/>
      <c r="R7" s="31"/>
    </row>
    <row r="8" spans="1:18" s="27" customFormat="1" ht="21" customHeight="1">
      <c r="A8" s="40" t="s">
        <v>113</v>
      </c>
      <c r="B8" s="22" t="s">
        <v>105</v>
      </c>
      <c r="C8" s="41" t="s">
        <v>114</v>
      </c>
      <c r="D8" s="39">
        <f t="shared" ref="D8:I8" si="2">D10+D12</f>
        <v>4424926</v>
      </c>
      <c r="E8" s="39">
        <f t="shared" si="2"/>
        <v>2844226.48</v>
      </c>
      <c r="F8" s="39">
        <f t="shared" si="2"/>
        <v>533600</v>
      </c>
      <c r="G8" s="39">
        <f t="shared" si="2"/>
        <v>0</v>
      </c>
      <c r="H8" s="39">
        <f t="shared" si="2"/>
        <v>0</v>
      </c>
      <c r="I8" s="39">
        <f t="shared" si="2"/>
        <v>926244.06</v>
      </c>
      <c r="J8" s="39"/>
      <c r="K8" s="39"/>
      <c r="L8" s="39"/>
      <c r="M8" s="39">
        <v>120855</v>
      </c>
      <c r="N8" s="42"/>
      <c r="O8" s="42"/>
      <c r="P8" s="42"/>
    </row>
    <row r="9" spans="1:18" s="13" customFormat="1" ht="21" customHeight="1">
      <c r="A9" s="40" t="s">
        <v>115</v>
      </c>
      <c r="B9" s="22" t="s">
        <v>105</v>
      </c>
      <c r="C9" s="41" t="s">
        <v>116</v>
      </c>
      <c r="D9" s="39">
        <v>4148924</v>
      </c>
      <c r="E9" s="39">
        <v>2844226.48</v>
      </c>
      <c r="F9" s="39">
        <v>533600</v>
      </c>
      <c r="G9" s="39"/>
      <c r="H9" s="39"/>
      <c r="I9" s="39">
        <v>650242.06000000006</v>
      </c>
      <c r="J9" s="39"/>
      <c r="K9" s="39"/>
      <c r="L9" s="39"/>
      <c r="M9" s="39">
        <v>120855</v>
      </c>
      <c r="N9" s="42"/>
      <c r="O9" s="42"/>
      <c r="P9" s="42"/>
      <c r="Q9" s="31"/>
      <c r="R9" s="31"/>
    </row>
    <row r="10" spans="1:18" s="13" customFormat="1" ht="21" customHeight="1">
      <c r="A10" s="40" t="s">
        <v>117</v>
      </c>
      <c r="B10" s="22" t="s">
        <v>105</v>
      </c>
      <c r="C10" s="41" t="s">
        <v>118</v>
      </c>
      <c r="D10" s="39">
        <v>4148924</v>
      </c>
      <c r="E10" s="39">
        <v>2844226.48</v>
      </c>
      <c r="F10" s="39">
        <v>533600</v>
      </c>
      <c r="G10" s="39"/>
      <c r="H10" s="39"/>
      <c r="I10" s="39">
        <v>650242.06000000006</v>
      </c>
      <c r="J10" s="39"/>
      <c r="K10" s="39"/>
      <c r="L10" s="39"/>
      <c r="M10" s="39">
        <v>120855</v>
      </c>
      <c r="N10" s="42"/>
      <c r="O10" s="42"/>
      <c r="P10" s="42"/>
      <c r="Q10" s="31"/>
      <c r="R10" s="31"/>
    </row>
    <row r="11" spans="1:18" s="13" customFormat="1" ht="21" customHeight="1">
      <c r="A11" s="40" t="s">
        <v>119</v>
      </c>
      <c r="B11" s="22" t="s">
        <v>105</v>
      </c>
      <c r="C11" s="41" t="s">
        <v>120</v>
      </c>
      <c r="D11" s="39">
        <v>276002</v>
      </c>
      <c r="E11" s="39">
        <v>0</v>
      </c>
      <c r="F11" s="39">
        <v>0</v>
      </c>
      <c r="G11" s="39">
        <v>0</v>
      </c>
      <c r="H11" s="39">
        <v>0</v>
      </c>
      <c r="I11" s="39">
        <v>276002</v>
      </c>
      <c r="J11" s="39"/>
      <c r="K11" s="39"/>
      <c r="L11" s="39"/>
      <c r="M11" s="39"/>
      <c r="N11" s="42"/>
      <c r="O11" s="42"/>
      <c r="P11" s="42"/>
      <c r="Q11" s="31"/>
      <c r="R11" s="31"/>
    </row>
    <row r="12" spans="1:18" ht="21" customHeight="1">
      <c r="A12" s="40" t="s">
        <v>121</v>
      </c>
      <c r="B12" s="22" t="s">
        <v>105</v>
      </c>
      <c r="C12" s="41" t="s">
        <v>118</v>
      </c>
      <c r="D12" s="39">
        <v>276002</v>
      </c>
      <c r="E12" s="39">
        <v>0</v>
      </c>
      <c r="F12" s="39">
        <v>0</v>
      </c>
      <c r="G12" s="39">
        <v>0</v>
      </c>
      <c r="H12" s="39">
        <v>0</v>
      </c>
      <c r="I12" s="39">
        <v>276002</v>
      </c>
      <c r="J12" s="39"/>
      <c r="K12" s="39"/>
      <c r="L12" s="39"/>
      <c r="M12" s="39"/>
      <c r="N12" s="43"/>
      <c r="O12" s="43"/>
      <c r="P12" s="43"/>
    </row>
    <row r="13" spans="1:18" ht="21" customHeight="1">
      <c r="A13" s="40" t="s">
        <v>491</v>
      </c>
      <c r="B13" s="22" t="s">
        <v>105</v>
      </c>
      <c r="C13" s="41" t="s">
        <v>123</v>
      </c>
      <c r="D13" s="39">
        <v>435358.37</v>
      </c>
      <c r="E13" s="39">
        <v>0</v>
      </c>
      <c r="F13" s="39">
        <v>0</v>
      </c>
      <c r="G13" s="39">
        <v>0</v>
      </c>
      <c r="H13" s="39">
        <v>0</v>
      </c>
      <c r="I13" s="39">
        <v>435358.37</v>
      </c>
      <c r="J13" s="39"/>
      <c r="K13" s="39"/>
      <c r="L13" s="39"/>
      <c r="M13" s="39"/>
      <c r="N13" s="43"/>
      <c r="O13" s="43"/>
      <c r="P13" s="43"/>
    </row>
    <row r="14" spans="1:18" ht="21" customHeight="1">
      <c r="A14" s="40" t="s">
        <v>499</v>
      </c>
      <c r="B14" s="22" t="s">
        <v>105</v>
      </c>
      <c r="C14" s="41" t="s">
        <v>125</v>
      </c>
      <c r="D14" s="39">
        <v>435358.37</v>
      </c>
      <c r="E14" s="39">
        <v>0</v>
      </c>
      <c r="F14" s="39">
        <v>0</v>
      </c>
      <c r="G14" s="39">
        <v>0</v>
      </c>
      <c r="H14" s="39">
        <v>0</v>
      </c>
      <c r="I14" s="39">
        <v>435358.37</v>
      </c>
      <c r="J14" s="39"/>
      <c r="K14" s="39"/>
      <c r="L14" s="39"/>
      <c r="M14" s="39"/>
      <c r="N14" s="43"/>
      <c r="O14" s="43"/>
      <c r="P14" s="43"/>
    </row>
    <row r="15" spans="1:18" ht="21" customHeight="1">
      <c r="A15" s="40" t="s">
        <v>126</v>
      </c>
      <c r="B15" s="22" t="s">
        <v>105</v>
      </c>
      <c r="C15" s="41" t="s">
        <v>118</v>
      </c>
      <c r="D15" s="39">
        <v>435358.37</v>
      </c>
      <c r="E15" s="39">
        <v>0</v>
      </c>
      <c r="F15" s="39">
        <v>0</v>
      </c>
      <c r="G15" s="39">
        <v>0</v>
      </c>
      <c r="H15" s="39">
        <v>0</v>
      </c>
      <c r="I15" s="39">
        <v>435358.37</v>
      </c>
      <c r="J15" s="39"/>
      <c r="K15" s="39"/>
      <c r="L15" s="39"/>
      <c r="M15" s="39"/>
      <c r="N15" s="43"/>
      <c r="O15" s="43"/>
      <c r="P15" s="43"/>
    </row>
    <row r="16" spans="1:18" ht="21" customHeight="1">
      <c r="A16" s="40" t="s">
        <v>487</v>
      </c>
      <c r="B16" s="22" t="s">
        <v>105</v>
      </c>
      <c r="C16" s="41" t="s">
        <v>128</v>
      </c>
      <c r="D16" s="39">
        <v>967339</v>
      </c>
      <c r="E16" s="39"/>
      <c r="F16" s="39"/>
      <c r="G16" s="39"/>
      <c r="H16" s="39"/>
      <c r="I16" s="39">
        <v>967339</v>
      </c>
      <c r="J16" s="39"/>
      <c r="K16" s="39"/>
      <c r="L16" s="39"/>
      <c r="M16" s="39"/>
      <c r="N16" s="43"/>
      <c r="O16" s="43"/>
      <c r="P16" s="43"/>
    </row>
    <row r="17" spans="1:16" ht="21" customHeight="1">
      <c r="A17" s="40" t="s">
        <v>488</v>
      </c>
      <c r="B17" s="22" t="s">
        <v>105</v>
      </c>
      <c r="C17" s="41" t="s">
        <v>130</v>
      </c>
      <c r="D17" s="39">
        <v>777782.35</v>
      </c>
      <c r="E17" s="39">
        <v>0</v>
      </c>
      <c r="F17" s="39">
        <v>0</v>
      </c>
      <c r="G17" s="39">
        <v>0</v>
      </c>
      <c r="H17" s="39">
        <v>0</v>
      </c>
      <c r="I17" s="39">
        <v>777782.35</v>
      </c>
      <c r="J17" s="39"/>
      <c r="K17" s="39"/>
      <c r="L17" s="39"/>
      <c r="M17" s="39"/>
      <c r="N17" s="43"/>
      <c r="O17" s="43"/>
      <c r="P17" s="43"/>
    </row>
    <row r="18" spans="1:16" ht="21" customHeight="1">
      <c r="A18" s="40" t="s">
        <v>131</v>
      </c>
      <c r="B18" s="22" t="s">
        <v>105</v>
      </c>
      <c r="C18" s="41" t="s">
        <v>118</v>
      </c>
      <c r="D18" s="39">
        <v>777782.35</v>
      </c>
      <c r="E18" s="39">
        <v>0</v>
      </c>
      <c r="F18" s="39">
        <v>0</v>
      </c>
      <c r="G18" s="39">
        <v>0</v>
      </c>
      <c r="H18" s="39">
        <v>0</v>
      </c>
      <c r="I18" s="39">
        <v>777782.35</v>
      </c>
      <c r="J18" s="39"/>
      <c r="K18" s="39"/>
      <c r="L18" s="39"/>
      <c r="M18" s="39"/>
      <c r="N18" s="43"/>
      <c r="O18" s="43"/>
      <c r="P18" s="43"/>
    </row>
    <row r="19" spans="1:16" ht="21" customHeight="1">
      <c r="A19" s="40" t="s">
        <v>493</v>
      </c>
      <c r="B19" s="22" t="s">
        <v>105</v>
      </c>
      <c r="C19" s="41" t="s">
        <v>133</v>
      </c>
      <c r="D19" s="39">
        <v>189556.67</v>
      </c>
      <c r="E19" s="39">
        <v>0</v>
      </c>
      <c r="F19" s="39">
        <v>0</v>
      </c>
      <c r="G19" s="39">
        <v>0</v>
      </c>
      <c r="H19" s="39">
        <v>0</v>
      </c>
      <c r="I19" s="39">
        <v>189556.67</v>
      </c>
      <c r="J19" s="39"/>
      <c r="K19" s="39"/>
      <c r="L19" s="39"/>
      <c r="M19" s="39"/>
      <c r="N19" s="43"/>
      <c r="O19" s="43"/>
      <c r="P19" s="43"/>
    </row>
    <row r="20" spans="1:16" ht="21" customHeight="1">
      <c r="A20" s="40" t="s">
        <v>134</v>
      </c>
      <c r="B20" s="22" t="s">
        <v>105</v>
      </c>
      <c r="C20" s="41" t="s">
        <v>118</v>
      </c>
      <c r="D20" s="39">
        <v>189556.67</v>
      </c>
      <c r="E20" s="39">
        <v>0</v>
      </c>
      <c r="F20" s="39">
        <v>0</v>
      </c>
      <c r="G20" s="39">
        <v>0</v>
      </c>
      <c r="H20" s="39">
        <v>0</v>
      </c>
      <c r="I20" s="39">
        <v>189556.67</v>
      </c>
      <c r="J20" s="39"/>
      <c r="K20" s="39"/>
      <c r="L20" s="39"/>
      <c r="M20" s="39"/>
      <c r="N20" s="43"/>
      <c r="O20" s="43"/>
      <c r="P20" s="43"/>
    </row>
    <row r="21" spans="1:16" ht="21" customHeight="1">
      <c r="A21" s="40" t="s">
        <v>135</v>
      </c>
      <c r="B21" s="22" t="s">
        <v>105</v>
      </c>
      <c r="C21" s="41" t="s">
        <v>495</v>
      </c>
      <c r="D21" s="39">
        <v>798444.58</v>
      </c>
      <c r="E21" s="39">
        <v>0</v>
      </c>
      <c r="F21" s="39">
        <v>0</v>
      </c>
      <c r="G21" s="39">
        <v>0</v>
      </c>
      <c r="H21" s="39">
        <v>0</v>
      </c>
      <c r="I21" s="39">
        <v>798444.58</v>
      </c>
      <c r="J21" s="39"/>
      <c r="K21" s="39"/>
      <c r="L21" s="39"/>
      <c r="M21" s="39"/>
      <c r="N21" s="43"/>
      <c r="O21" s="43"/>
      <c r="P21" s="43"/>
    </row>
    <row r="22" spans="1:16" ht="21" customHeight="1">
      <c r="A22" s="40" t="s">
        <v>137</v>
      </c>
      <c r="B22" s="22" t="s">
        <v>105</v>
      </c>
      <c r="C22" s="41" t="s">
        <v>496</v>
      </c>
      <c r="D22" s="39">
        <v>798444.58</v>
      </c>
      <c r="E22" s="39">
        <v>0</v>
      </c>
      <c r="F22" s="39">
        <v>0</v>
      </c>
      <c r="G22" s="39">
        <v>0</v>
      </c>
      <c r="H22" s="39">
        <v>0</v>
      </c>
      <c r="I22" s="39">
        <v>798444.58</v>
      </c>
      <c r="J22" s="39"/>
      <c r="K22" s="39"/>
      <c r="L22" s="39"/>
      <c r="M22" s="39"/>
      <c r="N22" s="43"/>
      <c r="O22" s="43"/>
      <c r="P22" s="43"/>
    </row>
    <row r="23" spans="1:16" ht="21" customHeight="1">
      <c r="A23" s="40" t="s">
        <v>139</v>
      </c>
      <c r="B23" s="22" t="s">
        <v>105</v>
      </c>
      <c r="C23" s="41" t="s">
        <v>118</v>
      </c>
      <c r="D23" s="39">
        <v>798444.58</v>
      </c>
      <c r="E23" s="39">
        <v>0</v>
      </c>
      <c r="F23" s="39">
        <v>0</v>
      </c>
      <c r="G23" s="39">
        <v>0</v>
      </c>
      <c r="H23" s="39">
        <v>0</v>
      </c>
      <c r="I23" s="39">
        <v>798444.58</v>
      </c>
      <c r="J23" s="39"/>
      <c r="K23" s="39"/>
      <c r="L23" s="39"/>
      <c r="M23" s="39"/>
      <c r="N23" s="43"/>
      <c r="O23" s="43"/>
      <c r="P23" s="43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34" type="noConversion"/>
  <printOptions horizontalCentered="1"/>
  <pageMargins left="0.196527777777778" right="0.196527777777778" top="0.78680555555555598" bottom="0.59027777777777801" header="0" footer="0"/>
  <pageSetup paperSize="9" scale="67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7"/>
  <sheetViews>
    <sheetView showGridLines="0" showZeros="0" zoomScale="115" zoomScaleNormal="115" workbookViewId="0">
      <selection activeCell="C11" sqref="C11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60.3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5" t="s">
        <v>370</v>
      </c>
    </row>
    <row r="2" spans="1:22" customFormat="1" ht="32.25" customHeight="1">
      <c r="A2" s="296" t="s">
        <v>371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</row>
    <row r="3" spans="1:22" s="27" customFormat="1" ht="11.25" customHeight="1">
      <c r="V3" s="27" t="s">
        <v>87</v>
      </c>
    </row>
    <row r="4" spans="1:22" s="27" customFormat="1" ht="29.25" customHeight="1">
      <c r="A4" s="298" t="s">
        <v>109</v>
      </c>
      <c r="B4" s="298" t="s">
        <v>88</v>
      </c>
      <c r="C4" s="298" t="s">
        <v>110</v>
      </c>
      <c r="D4" s="298" t="s">
        <v>366</v>
      </c>
      <c r="E4" s="304" t="s">
        <v>167</v>
      </c>
      <c r="F4" s="305"/>
      <c r="G4" s="305"/>
      <c r="H4" s="306"/>
      <c r="I4" s="307" t="s">
        <v>168</v>
      </c>
      <c r="J4" s="308"/>
      <c r="K4" s="308"/>
      <c r="L4" s="308"/>
      <c r="M4" s="308"/>
      <c r="N4" s="308"/>
      <c r="O4" s="308"/>
      <c r="P4" s="308"/>
      <c r="Q4" s="308"/>
      <c r="R4" s="309"/>
      <c r="S4" s="310" t="s">
        <v>169</v>
      </c>
      <c r="T4" s="310" t="s">
        <v>170</v>
      </c>
      <c r="U4" s="310" t="s">
        <v>171</v>
      </c>
      <c r="V4" s="299" t="s">
        <v>172</v>
      </c>
    </row>
    <row r="5" spans="1:22" s="27" customFormat="1" ht="54.75" customHeight="1">
      <c r="A5" s="298"/>
      <c r="B5" s="298"/>
      <c r="C5" s="298"/>
      <c r="D5" s="298"/>
      <c r="E5" s="32" t="s">
        <v>104</v>
      </c>
      <c r="F5" s="33" t="s">
        <v>173</v>
      </c>
      <c r="G5" s="33" t="s">
        <v>174</v>
      </c>
      <c r="H5" s="33" t="s">
        <v>175</v>
      </c>
      <c r="I5" s="32" t="s">
        <v>104</v>
      </c>
      <c r="J5" s="36" t="s">
        <v>354</v>
      </c>
      <c r="K5" s="36" t="s">
        <v>175</v>
      </c>
      <c r="L5" s="36" t="s">
        <v>178</v>
      </c>
      <c r="M5" s="36" t="s">
        <v>179</v>
      </c>
      <c r="N5" s="36" t="s">
        <v>180</v>
      </c>
      <c r="O5" s="36" t="s">
        <v>181</v>
      </c>
      <c r="P5" s="36" t="s">
        <v>182</v>
      </c>
      <c r="Q5" s="36" t="s">
        <v>183</v>
      </c>
      <c r="R5" s="37" t="s">
        <v>184</v>
      </c>
      <c r="S5" s="311"/>
      <c r="T5" s="311"/>
      <c r="U5" s="311"/>
      <c r="V5" s="301"/>
    </row>
    <row r="6" spans="1:22" s="27" customFormat="1" ht="16.5" customHeight="1">
      <c r="A6" s="32" t="s">
        <v>367</v>
      </c>
      <c r="B6" s="32" t="s">
        <v>367</v>
      </c>
      <c r="C6" s="32" t="s">
        <v>367</v>
      </c>
      <c r="D6" s="32" t="s">
        <v>367</v>
      </c>
      <c r="E6" s="32">
        <v>1</v>
      </c>
      <c r="F6" s="32">
        <v>2</v>
      </c>
      <c r="G6" s="32">
        <v>3</v>
      </c>
      <c r="H6" s="32">
        <v>4</v>
      </c>
      <c r="I6" s="32">
        <v>5</v>
      </c>
      <c r="J6" s="32">
        <v>6</v>
      </c>
      <c r="K6" s="32">
        <v>7</v>
      </c>
      <c r="L6" s="32">
        <v>8</v>
      </c>
      <c r="M6" s="32">
        <v>9</v>
      </c>
      <c r="N6" s="32">
        <v>10</v>
      </c>
      <c r="O6" s="32">
        <v>11</v>
      </c>
      <c r="P6" s="32">
        <v>12</v>
      </c>
      <c r="Q6" s="32">
        <v>13</v>
      </c>
      <c r="R6" s="32">
        <v>14</v>
      </c>
      <c r="S6" s="32">
        <v>15</v>
      </c>
      <c r="T6" s="32">
        <v>16</v>
      </c>
      <c r="U6" s="32">
        <v>17</v>
      </c>
      <c r="V6" s="32">
        <v>18</v>
      </c>
    </row>
    <row r="7" spans="1:22" s="13" customFormat="1" ht="27.95" customHeight="1">
      <c r="A7" s="21"/>
      <c r="B7" s="22" t="s">
        <v>105</v>
      </c>
      <c r="C7" s="102" t="s">
        <v>106</v>
      </c>
      <c r="D7" s="34" t="s">
        <v>248</v>
      </c>
      <c r="E7" s="35" t="s">
        <v>249</v>
      </c>
      <c r="F7" s="35" t="s">
        <v>249</v>
      </c>
      <c r="G7" s="35" t="s">
        <v>249</v>
      </c>
      <c r="H7" s="35" t="s">
        <v>249</v>
      </c>
      <c r="I7" s="35" t="s">
        <v>249</v>
      </c>
      <c r="J7" s="35" t="s">
        <v>249</v>
      </c>
      <c r="K7" s="35" t="s">
        <v>249</v>
      </c>
      <c r="L7" s="35" t="s">
        <v>249</v>
      </c>
      <c r="M7" s="35" t="s">
        <v>249</v>
      </c>
      <c r="N7" s="35" t="s">
        <v>249</v>
      </c>
      <c r="O7" s="35" t="s">
        <v>249</v>
      </c>
      <c r="P7" s="35" t="s">
        <v>249</v>
      </c>
      <c r="Q7" s="35" t="s">
        <v>249</v>
      </c>
      <c r="R7" s="35" t="s">
        <v>249</v>
      </c>
      <c r="S7" s="35" t="s">
        <v>249</v>
      </c>
      <c r="T7" s="35" t="s">
        <v>249</v>
      </c>
      <c r="U7" s="35" t="s">
        <v>249</v>
      </c>
      <c r="V7" s="35" t="s">
        <v>249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34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"/>
  <sheetViews>
    <sheetView showGridLines="0" showZeros="0" topLeftCell="A2" workbookViewId="0">
      <selection activeCell="D24" sqref="D24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59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/>
      <c r="P1" s="25" t="s">
        <v>372</v>
      </c>
      <c r="Q1" s="29"/>
      <c r="R1" s="29"/>
    </row>
    <row r="2" spans="1:18" s="12" customFormat="1" ht="23.25" customHeight="1">
      <c r="A2" s="15" t="s">
        <v>373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30"/>
      <c r="R2" s="30"/>
    </row>
    <row r="3" spans="1:18" s="13" customFormat="1" ht="23.25" customHeight="1">
      <c r="A3" s="16"/>
      <c r="B3" s="17"/>
      <c r="C3" s="17"/>
      <c r="D3" s="17"/>
      <c r="E3" s="17"/>
      <c r="F3" s="17"/>
      <c r="G3" s="17"/>
      <c r="H3" s="17"/>
      <c r="I3" s="26"/>
      <c r="J3" s="26"/>
      <c r="K3" s="26"/>
      <c r="L3" s="26"/>
      <c r="M3" s="26"/>
      <c r="N3" s="26"/>
      <c r="O3" s="27"/>
      <c r="P3" s="28" t="s">
        <v>87</v>
      </c>
      <c r="Q3" s="31"/>
      <c r="R3" s="31"/>
    </row>
    <row r="4" spans="1:18" s="13" customFormat="1" ht="25.5" customHeight="1">
      <c r="A4" s="282" t="s">
        <v>109</v>
      </c>
      <c r="B4" s="282" t="s">
        <v>88</v>
      </c>
      <c r="C4" s="284" t="s">
        <v>110</v>
      </c>
      <c r="D4" s="295" t="s">
        <v>111</v>
      </c>
      <c r="E4" s="285" t="s">
        <v>335</v>
      </c>
      <c r="F4" s="286" t="s">
        <v>336</v>
      </c>
      <c r="G4" s="285" t="s">
        <v>337</v>
      </c>
      <c r="H4" s="285" t="s">
        <v>338</v>
      </c>
      <c r="I4" s="261" t="s">
        <v>339</v>
      </c>
      <c r="J4" s="261" t="s">
        <v>340</v>
      </c>
      <c r="K4" s="261" t="s">
        <v>182</v>
      </c>
      <c r="L4" s="261" t="s">
        <v>341</v>
      </c>
      <c r="M4" s="261" t="s">
        <v>175</v>
      </c>
      <c r="N4" s="261" t="s">
        <v>183</v>
      </c>
      <c r="O4" s="261" t="s">
        <v>178</v>
      </c>
      <c r="P4" s="282" t="s">
        <v>184</v>
      </c>
      <c r="Q4" s="26"/>
      <c r="R4" s="26"/>
    </row>
    <row r="5" spans="1:18" s="13" customFormat="1" ht="14.25" customHeight="1">
      <c r="A5" s="282"/>
      <c r="B5" s="282"/>
      <c r="C5" s="237"/>
      <c r="D5" s="282"/>
      <c r="E5" s="261"/>
      <c r="F5" s="287"/>
      <c r="G5" s="261"/>
      <c r="H5" s="261"/>
      <c r="I5" s="261"/>
      <c r="J5" s="261"/>
      <c r="K5" s="261"/>
      <c r="L5" s="261"/>
      <c r="M5" s="261"/>
      <c r="N5" s="261"/>
      <c r="O5" s="261"/>
      <c r="P5" s="282"/>
      <c r="Q5" s="26"/>
      <c r="R5" s="26"/>
    </row>
    <row r="6" spans="1:18" s="13" customFormat="1" ht="14.25" customHeight="1">
      <c r="A6" s="282"/>
      <c r="B6" s="282"/>
      <c r="C6" s="237"/>
      <c r="D6" s="282"/>
      <c r="E6" s="261"/>
      <c r="F6" s="287"/>
      <c r="G6" s="261"/>
      <c r="H6" s="261"/>
      <c r="I6" s="261"/>
      <c r="J6" s="261"/>
      <c r="K6" s="261"/>
      <c r="L6" s="261"/>
      <c r="M6" s="261"/>
      <c r="N6" s="261"/>
      <c r="O6" s="261"/>
      <c r="P6" s="282"/>
      <c r="Q6" s="26"/>
      <c r="R6" s="26"/>
    </row>
    <row r="7" spans="1:18" ht="24" customHeight="1">
      <c r="A7" s="21"/>
      <c r="B7" s="22" t="s">
        <v>105</v>
      </c>
      <c r="C7" s="102" t="s">
        <v>106</v>
      </c>
      <c r="D7" s="24" t="s">
        <v>249</v>
      </c>
      <c r="E7" s="24" t="s">
        <v>249</v>
      </c>
      <c r="F7" s="24" t="s">
        <v>249</v>
      </c>
      <c r="G7" s="24" t="s">
        <v>249</v>
      </c>
      <c r="H7" s="24" t="s">
        <v>249</v>
      </c>
      <c r="I7" s="24" t="s">
        <v>249</v>
      </c>
      <c r="J7" s="24" t="s">
        <v>249</v>
      </c>
      <c r="K7" s="24" t="s">
        <v>249</v>
      </c>
      <c r="L7" s="24" t="s">
        <v>249</v>
      </c>
      <c r="M7" s="24" t="s">
        <v>249</v>
      </c>
      <c r="N7" s="24" t="s">
        <v>249</v>
      </c>
      <c r="O7" s="24" t="s">
        <v>249</v>
      </c>
      <c r="P7" s="24" t="s">
        <v>249</v>
      </c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34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31"/>
  <sheetViews>
    <sheetView showGridLines="0" showZeros="0" workbookViewId="0">
      <selection activeCell="D8" sqref="D8:H8"/>
    </sheetView>
  </sheetViews>
  <sheetFormatPr defaultColWidth="9" defaultRowHeight="11.25"/>
  <cols>
    <col min="1" max="4" width="18.83203125" style="1" customWidth="1"/>
    <col min="5" max="5" width="21.33203125" style="1" customWidth="1"/>
    <col min="6" max="6" width="19.5" style="1" customWidth="1"/>
    <col min="7" max="7" width="18.83203125" style="1" customWidth="1"/>
    <col min="8" max="8" width="37.5" style="1" customWidth="1"/>
    <col min="9" max="16384" width="9" style="1"/>
  </cols>
  <sheetData>
    <row r="1" spans="1:8" ht="12">
      <c r="H1" s="10" t="s">
        <v>374</v>
      </c>
    </row>
    <row r="2" spans="1:8" ht="27">
      <c r="A2" s="312" t="s">
        <v>375</v>
      </c>
      <c r="B2" s="313"/>
      <c r="C2" s="313"/>
      <c r="D2" s="313"/>
      <c r="E2" s="313"/>
      <c r="F2" s="313"/>
      <c r="G2" s="313"/>
      <c r="H2" s="313"/>
    </row>
    <row r="3" spans="1:8" ht="20.25">
      <c r="A3" s="314" t="s">
        <v>376</v>
      </c>
      <c r="B3" s="314"/>
      <c r="C3" s="314"/>
      <c r="D3" s="314"/>
      <c r="E3" s="314"/>
      <c r="F3" s="314"/>
      <c r="G3" s="314"/>
      <c r="H3" s="314"/>
    </row>
    <row r="4" spans="1:8" ht="14.25">
      <c r="A4" s="315" t="s">
        <v>483</v>
      </c>
      <c r="B4" s="315"/>
      <c r="C4" s="315"/>
      <c r="D4" s="315"/>
      <c r="E4" s="316" t="s">
        <v>377</v>
      </c>
      <c r="F4" s="316"/>
      <c r="G4" s="317" t="s">
        <v>378</v>
      </c>
      <c r="H4" s="317"/>
    </row>
    <row r="5" spans="1:8" ht="26.25" customHeight="1">
      <c r="A5" s="330" t="s">
        <v>379</v>
      </c>
      <c r="B5" s="318" t="s">
        <v>380</v>
      </c>
      <c r="C5" s="318"/>
      <c r="D5" s="319" t="s">
        <v>381</v>
      </c>
      <c r="E5" s="318"/>
      <c r="F5" s="318"/>
      <c r="G5" s="318"/>
      <c r="H5" s="318"/>
    </row>
    <row r="6" spans="1:8" ht="14.25">
      <c r="A6" s="330"/>
      <c r="B6" s="318" t="s">
        <v>382</v>
      </c>
      <c r="C6" s="318"/>
      <c r="D6" s="320" t="s">
        <v>383</v>
      </c>
      <c r="E6" s="321"/>
      <c r="F6" s="4" t="s">
        <v>384</v>
      </c>
      <c r="G6" s="320" t="s">
        <v>385</v>
      </c>
      <c r="H6" s="321"/>
    </row>
    <row r="7" spans="1:8" ht="14.25">
      <c r="A7" s="330"/>
      <c r="B7" s="318" t="s">
        <v>386</v>
      </c>
      <c r="C7" s="318"/>
      <c r="D7" s="320" t="s">
        <v>387</v>
      </c>
      <c r="E7" s="321"/>
      <c r="F7" s="4" t="s">
        <v>388</v>
      </c>
      <c r="G7" s="320" t="s">
        <v>387</v>
      </c>
      <c r="H7" s="321"/>
    </row>
    <row r="8" spans="1:8" ht="264" customHeight="1">
      <c r="A8" s="330"/>
      <c r="B8" s="318" t="s">
        <v>389</v>
      </c>
      <c r="C8" s="318"/>
      <c r="D8" s="322" t="s">
        <v>390</v>
      </c>
      <c r="E8" s="323"/>
      <c r="F8" s="323"/>
      <c r="G8" s="323"/>
      <c r="H8" s="323"/>
    </row>
    <row r="9" spans="1:8" ht="14.25">
      <c r="A9" s="330"/>
      <c r="B9" s="324" t="s">
        <v>391</v>
      </c>
      <c r="C9" s="324"/>
      <c r="D9" s="324"/>
      <c r="E9" s="324"/>
      <c r="F9" s="324"/>
      <c r="G9" s="324"/>
      <c r="H9" s="324"/>
    </row>
    <row r="10" spans="1:8" ht="14.25">
      <c r="A10" s="330"/>
      <c r="B10" s="318" t="s">
        <v>392</v>
      </c>
      <c r="C10" s="318"/>
      <c r="D10" s="4" t="s">
        <v>91</v>
      </c>
      <c r="E10" s="7" t="s">
        <v>92</v>
      </c>
      <c r="F10" s="4" t="s">
        <v>393</v>
      </c>
      <c r="G10" s="318" t="s">
        <v>394</v>
      </c>
      <c r="H10" s="318"/>
    </row>
    <row r="11" spans="1:8" ht="14.25">
      <c r="A11" s="330"/>
      <c r="B11" s="325">
        <v>662.61</v>
      </c>
      <c r="C11" s="321"/>
      <c r="D11" s="325">
        <v>662.61</v>
      </c>
      <c r="E11" s="321"/>
      <c r="F11" s="6" t="s">
        <v>249</v>
      </c>
      <c r="G11" s="320" t="s">
        <v>249</v>
      </c>
      <c r="H11" s="320"/>
    </row>
    <row r="12" spans="1:8" ht="14.25">
      <c r="A12" s="330"/>
      <c r="B12" s="324" t="s">
        <v>395</v>
      </c>
      <c r="C12" s="324"/>
      <c r="D12" s="324"/>
      <c r="E12" s="324"/>
      <c r="F12" s="324"/>
      <c r="G12" s="324"/>
      <c r="H12" s="324"/>
    </row>
    <row r="13" spans="1:8" ht="14.25">
      <c r="A13" s="330"/>
      <c r="B13" s="318" t="s">
        <v>396</v>
      </c>
      <c r="C13" s="318"/>
      <c r="D13" s="318" t="s">
        <v>167</v>
      </c>
      <c r="E13" s="318"/>
      <c r="F13" s="318" t="s">
        <v>168</v>
      </c>
      <c r="G13" s="318"/>
      <c r="H13" s="318"/>
    </row>
    <row r="14" spans="1:8" ht="14.25">
      <c r="A14" s="330"/>
      <c r="B14" s="325">
        <v>662.61</v>
      </c>
      <c r="C14" s="321"/>
      <c r="D14" s="325">
        <v>662.61</v>
      </c>
      <c r="E14" s="321"/>
      <c r="F14" s="320" t="s">
        <v>249</v>
      </c>
      <c r="G14" s="320"/>
      <c r="H14" s="320"/>
    </row>
    <row r="15" spans="1:8" ht="14.25">
      <c r="A15" s="330"/>
      <c r="B15" s="318" t="s">
        <v>397</v>
      </c>
      <c r="C15" s="318"/>
      <c r="D15" s="324" t="s">
        <v>398</v>
      </c>
      <c r="E15" s="324"/>
      <c r="F15" s="324"/>
      <c r="G15" s="324"/>
      <c r="H15" s="324"/>
    </row>
    <row r="16" spans="1:8" ht="14.25">
      <c r="A16" s="330"/>
      <c r="B16" s="318" t="s">
        <v>104</v>
      </c>
      <c r="C16" s="318"/>
      <c r="D16" s="318" t="s">
        <v>399</v>
      </c>
      <c r="E16" s="318"/>
      <c r="F16" s="318" t="s">
        <v>400</v>
      </c>
      <c r="G16" s="318"/>
      <c r="H16" s="4" t="s">
        <v>224</v>
      </c>
    </row>
    <row r="17" spans="1:8" ht="14.25">
      <c r="A17" s="330"/>
      <c r="B17" s="325">
        <v>13.4</v>
      </c>
      <c r="C17" s="321"/>
      <c r="D17" s="320" t="s">
        <v>249</v>
      </c>
      <c r="E17" s="320"/>
      <c r="F17" s="320" t="s">
        <v>249</v>
      </c>
      <c r="G17" s="320"/>
      <c r="H17" s="11">
        <v>13.4</v>
      </c>
    </row>
    <row r="18" spans="1:8" ht="86.1" customHeight="1">
      <c r="A18" s="3" t="s">
        <v>401</v>
      </c>
      <c r="B18" s="326" t="s">
        <v>402</v>
      </c>
      <c r="C18" s="326"/>
      <c r="D18" s="326"/>
      <c r="E18" s="326"/>
      <c r="F18" s="326"/>
      <c r="G18" s="326"/>
      <c r="H18" s="326"/>
    </row>
    <row r="19" spans="1:8" ht="14.25">
      <c r="A19" s="330" t="s">
        <v>403</v>
      </c>
      <c r="B19" s="324" t="s">
        <v>404</v>
      </c>
      <c r="C19" s="324"/>
      <c r="D19" s="5" t="s">
        <v>405</v>
      </c>
      <c r="E19" s="324" t="s">
        <v>406</v>
      </c>
      <c r="F19" s="324"/>
      <c r="G19" s="324" t="s">
        <v>407</v>
      </c>
      <c r="H19" s="324"/>
    </row>
    <row r="20" spans="1:8" ht="80.099999999999994" customHeight="1">
      <c r="A20" s="330"/>
      <c r="B20" s="318" t="s">
        <v>408</v>
      </c>
      <c r="C20" s="318"/>
      <c r="D20" s="4" t="s">
        <v>409</v>
      </c>
      <c r="E20" s="327" t="s">
        <v>410</v>
      </c>
      <c r="F20" s="328"/>
      <c r="G20" s="328" t="s">
        <v>411</v>
      </c>
      <c r="H20" s="328"/>
    </row>
    <row r="21" spans="1:8" ht="57" customHeight="1">
      <c r="A21" s="330"/>
      <c r="B21" s="318"/>
      <c r="C21" s="318"/>
      <c r="D21" s="4" t="s">
        <v>412</v>
      </c>
      <c r="E21" s="327" t="s">
        <v>413</v>
      </c>
      <c r="F21" s="328"/>
      <c r="G21" s="328" t="s">
        <v>414</v>
      </c>
      <c r="H21" s="328"/>
    </row>
    <row r="22" spans="1:8" ht="45" customHeight="1">
      <c r="A22" s="330"/>
      <c r="B22" s="318"/>
      <c r="C22" s="318"/>
      <c r="D22" s="4" t="s">
        <v>415</v>
      </c>
      <c r="E22" s="327" t="s">
        <v>416</v>
      </c>
      <c r="F22" s="328"/>
      <c r="G22" s="328" t="s">
        <v>417</v>
      </c>
      <c r="H22" s="328"/>
    </row>
    <row r="23" spans="1:8" ht="30.95" customHeight="1">
      <c r="A23" s="330"/>
      <c r="B23" s="318"/>
      <c r="C23" s="318"/>
      <c r="D23" s="4" t="s">
        <v>418</v>
      </c>
      <c r="E23" s="327" t="s">
        <v>419</v>
      </c>
      <c r="F23" s="328"/>
      <c r="G23" s="328" t="s">
        <v>420</v>
      </c>
      <c r="H23" s="328"/>
    </row>
    <row r="24" spans="1:8" ht="14.25">
      <c r="A24" s="330"/>
      <c r="B24" s="324" t="s">
        <v>404</v>
      </c>
      <c r="C24" s="324"/>
      <c r="D24" s="5" t="s">
        <v>405</v>
      </c>
      <c r="E24" s="324" t="s">
        <v>406</v>
      </c>
      <c r="F24" s="324"/>
      <c r="G24" s="324" t="s">
        <v>407</v>
      </c>
      <c r="H24" s="324"/>
    </row>
    <row r="25" spans="1:8" ht="57" customHeight="1">
      <c r="A25" s="330"/>
      <c r="B25" s="318" t="s">
        <v>421</v>
      </c>
      <c r="C25" s="318"/>
      <c r="D25" s="4" t="s">
        <v>422</v>
      </c>
      <c r="E25" s="327" t="s">
        <v>423</v>
      </c>
      <c r="F25" s="328"/>
      <c r="G25" s="328" t="s">
        <v>424</v>
      </c>
      <c r="H25" s="328"/>
    </row>
    <row r="26" spans="1:8" ht="39" customHeight="1">
      <c r="A26" s="330"/>
      <c r="B26" s="318"/>
      <c r="C26" s="318"/>
      <c r="D26" s="4" t="s">
        <v>425</v>
      </c>
      <c r="E26" s="327" t="s">
        <v>426</v>
      </c>
      <c r="F26" s="328"/>
      <c r="G26" s="328" t="s">
        <v>427</v>
      </c>
      <c r="H26" s="328"/>
    </row>
    <row r="27" spans="1:8" ht="63" customHeight="1">
      <c r="A27" s="330"/>
      <c r="B27" s="318"/>
      <c r="C27" s="318"/>
      <c r="D27" s="4" t="s">
        <v>428</v>
      </c>
      <c r="E27" s="327" t="s">
        <v>429</v>
      </c>
      <c r="F27" s="328"/>
      <c r="G27" s="328" t="s">
        <v>430</v>
      </c>
      <c r="H27" s="328"/>
    </row>
    <row r="28" spans="1:8" ht="27" customHeight="1">
      <c r="A28" s="330"/>
      <c r="B28" s="318"/>
      <c r="C28" s="318"/>
      <c r="D28" s="4" t="s">
        <v>431</v>
      </c>
      <c r="E28" s="327" t="s">
        <v>432</v>
      </c>
      <c r="F28" s="328"/>
      <c r="G28" s="328" t="s">
        <v>430</v>
      </c>
      <c r="H28" s="328"/>
    </row>
    <row r="29" spans="1:8" ht="28.5">
      <c r="A29" s="330"/>
      <c r="B29" s="318"/>
      <c r="C29" s="318"/>
      <c r="D29" s="4" t="s">
        <v>433</v>
      </c>
      <c r="E29" s="327" t="s">
        <v>434</v>
      </c>
      <c r="F29" s="328"/>
      <c r="G29" s="328" t="s">
        <v>435</v>
      </c>
      <c r="H29" s="328"/>
    </row>
    <row r="30" spans="1:8" ht="58.5">
      <c r="A30" s="3" t="s">
        <v>436</v>
      </c>
      <c r="B30" s="331" t="s">
        <v>248</v>
      </c>
      <c r="C30" s="332"/>
      <c r="D30" s="332"/>
      <c r="E30" s="332"/>
      <c r="F30" s="332"/>
      <c r="G30" s="332"/>
      <c r="H30" s="333"/>
    </row>
    <row r="31" spans="1:8" ht="60.75" customHeight="1">
      <c r="A31" s="3" t="s">
        <v>437</v>
      </c>
      <c r="B31" s="329" t="s">
        <v>438</v>
      </c>
      <c r="C31" s="329"/>
      <c r="D31" s="329"/>
      <c r="E31" s="329"/>
      <c r="F31" s="329"/>
      <c r="G31" s="329"/>
      <c r="H31" s="329"/>
    </row>
  </sheetData>
  <sheetProtection formatCells="0" formatColumns="0" formatRows="0"/>
  <mergeCells count="67">
    <mergeCell ref="B31:H31"/>
    <mergeCell ref="A5:A17"/>
    <mergeCell ref="A19:A29"/>
    <mergeCell ref="B25:C29"/>
    <mergeCell ref="B20:C23"/>
    <mergeCell ref="E28:F28"/>
    <mergeCell ref="G28:H28"/>
    <mergeCell ref="E29:F29"/>
    <mergeCell ref="G29:H29"/>
    <mergeCell ref="B30:H30"/>
    <mergeCell ref="E25:F25"/>
    <mergeCell ref="G25:H25"/>
    <mergeCell ref="E26:F26"/>
    <mergeCell ref="G26:H26"/>
    <mergeCell ref="E27:F27"/>
    <mergeCell ref="G27:H27"/>
    <mergeCell ref="E23:F23"/>
    <mergeCell ref="G23:H23"/>
    <mergeCell ref="B24:C24"/>
    <mergeCell ref="E24:F24"/>
    <mergeCell ref="G24:H24"/>
    <mergeCell ref="E20:F20"/>
    <mergeCell ref="G20:H20"/>
    <mergeCell ref="E21:F21"/>
    <mergeCell ref="G21:H21"/>
    <mergeCell ref="E22:F22"/>
    <mergeCell ref="G22:H22"/>
    <mergeCell ref="B17:C17"/>
    <mergeCell ref="D17:E17"/>
    <mergeCell ref="F17:G17"/>
    <mergeCell ref="B18:H18"/>
    <mergeCell ref="B19:C19"/>
    <mergeCell ref="E19:F19"/>
    <mergeCell ref="G19:H19"/>
    <mergeCell ref="B15:C15"/>
    <mergeCell ref="D15:H15"/>
    <mergeCell ref="B16:C16"/>
    <mergeCell ref="D16:E16"/>
    <mergeCell ref="F16:G16"/>
    <mergeCell ref="B12:H12"/>
    <mergeCell ref="B13:C13"/>
    <mergeCell ref="D13:E13"/>
    <mergeCell ref="F13:H13"/>
    <mergeCell ref="B14:C14"/>
    <mergeCell ref="D14:E14"/>
    <mergeCell ref="F14:H14"/>
    <mergeCell ref="B9:H9"/>
    <mergeCell ref="B10:C10"/>
    <mergeCell ref="G10:H10"/>
    <mergeCell ref="B11:C11"/>
    <mergeCell ref="D11:E11"/>
    <mergeCell ref="G11:H11"/>
    <mergeCell ref="B7:C7"/>
    <mergeCell ref="D7:E7"/>
    <mergeCell ref="G7:H7"/>
    <mergeCell ref="B8:C8"/>
    <mergeCell ref="D8:H8"/>
    <mergeCell ref="B5:C5"/>
    <mergeCell ref="D5:H5"/>
    <mergeCell ref="B6:C6"/>
    <mergeCell ref="D6:E6"/>
    <mergeCell ref="G6:H6"/>
    <mergeCell ref="A2:H2"/>
    <mergeCell ref="A3:H3"/>
    <mergeCell ref="A4:D4"/>
    <mergeCell ref="E4:F4"/>
    <mergeCell ref="G4:H4"/>
  </mergeCells>
  <phoneticPr fontId="34" type="noConversion"/>
  <pageMargins left="0.70833333333333304" right="0.27500000000000002" top="0.27500000000000002" bottom="0.27500000000000002" header="0.31458333333333299" footer="0.31458333333333299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6"/>
  <sheetViews>
    <sheetView showGridLines="0" showZeros="0" zoomScale="130" zoomScaleNormal="130" workbookViewId="0">
      <selection activeCell="J60" sqref="J60"/>
    </sheetView>
  </sheetViews>
  <sheetFormatPr defaultColWidth="9" defaultRowHeight="11.25"/>
  <cols>
    <col min="1" max="4" width="13.1640625" style="1" customWidth="1"/>
    <col min="5" max="5" width="27.83203125" style="1" customWidth="1"/>
    <col min="6" max="6" width="3.33203125" style="1" customWidth="1"/>
    <col min="7" max="13" width="13.1640625" style="1" customWidth="1"/>
    <col min="14" max="16384" width="9" style="1"/>
  </cols>
  <sheetData>
    <row r="1" spans="1:13">
      <c r="M1" s="9" t="s">
        <v>439</v>
      </c>
    </row>
    <row r="2" spans="1:13" ht="27">
      <c r="A2" s="334" t="s">
        <v>440</v>
      </c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</row>
    <row r="3" spans="1:13" ht="20.25">
      <c r="A3" s="314" t="s">
        <v>441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</row>
    <row r="4" spans="1:13" ht="14.25">
      <c r="A4" s="317" t="s">
        <v>484</v>
      </c>
      <c r="B4" s="317"/>
      <c r="C4" s="317"/>
      <c r="D4" s="317"/>
      <c r="E4" s="2" t="s">
        <v>485</v>
      </c>
      <c r="F4" s="2"/>
      <c r="G4" s="2"/>
      <c r="H4" s="2"/>
      <c r="I4" s="315" t="s">
        <v>442</v>
      </c>
      <c r="J4" s="315"/>
      <c r="K4" s="315"/>
      <c r="L4" s="315"/>
      <c r="M4" s="2"/>
    </row>
    <row r="5" spans="1:13" ht="14.25">
      <c r="A5" s="330" t="s">
        <v>443</v>
      </c>
      <c r="B5" s="335" t="s">
        <v>247</v>
      </c>
      <c r="C5" s="333"/>
      <c r="D5" s="319" t="s">
        <v>248</v>
      </c>
      <c r="E5" s="318"/>
      <c r="F5" s="318"/>
      <c r="G5" s="318"/>
      <c r="H5" s="318"/>
      <c r="I5" s="318"/>
      <c r="J5" s="318"/>
      <c r="K5" s="318"/>
      <c r="L5" s="318"/>
      <c r="M5" s="318"/>
    </row>
    <row r="6" spans="1:13" ht="14.25">
      <c r="A6" s="330"/>
      <c r="B6" s="335" t="s">
        <v>444</v>
      </c>
      <c r="C6" s="333"/>
      <c r="D6" s="319"/>
      <c r="E6" s="318"/>
      <c r="F6" s="318"/>
      <c r="G6" s="318"/>
      <c r="H6" s="318"/>
      <c r="I6" s="318"/>
      <c r="J6" s="318"/>
      <c r="K6" s="318"/>
      <c r="L6" s="318"/>
      <c r="M6" s="318"/>
    </row>
    <row r="7" spans="1:13" ht="14.25">
      <c r="A7" s="330"/>
      <c r="B7" s="335" t="s">
        <v>445</v>
      </c>
      <c r="C7" s="333"/>
      <c r="D7" s="336"/>
      <c r="E7" s="337"/>
      <c r="F7" s="338"/>
      <c r="G7" s="318" t="s">
        <v>446</v>
      </c>
      <c r="H7" s="318"/>
      <c r="I7" s="318"/>
      <c r="J7" s="319"/>
      <c r="K7" s="318"/>
      <c r="L7" s="318"/>
      <c r="M7" s="318"/>
    </row>
    <row r="8" spans="1:13" ht="14.25">
      <c r="A8" s="330"/>
      <c r="B8" s="335" t="s">
        <v>447</v>
      </c>
      <c r="C8" s="333"/>
      <c r="D8" s="319"/>
      <c r="E8" s="318"/>
      <c r="F8" s="318"/>
      <c r="G8" s="318" t="s">
        <v>384</v>
      </c>
      <c r="H8" s="318"/>
      <c r="I8" s="318"/>
      <c r="J8" s="319"/>
      <c r="K8" s="318"/>
      <c r="L8" s="318"/>
      <c r="M8" s="318"/>
    </row>
    <row r="9" spans="1:13" ht="14.25">
      <c r="A9" s="330"/>
      <c r="B9" s="335" t="s">
        <v>382</v>
      </c>
      <c r="C9" s="333"/>
      <c r="D9" s="318" t="s">
        <v>383</v>
      </c>
      <c r="E9" s="318"/>
      <c r="F9" s="318"/>
      <c r="G9" s="318" t="s">
        <v>384</v>
      </c>
      <c r="H9" s="318"/>
      <c r="I9" s="318"/>
      <c r="J9" s="318">
        <v>13787995333</v>
      </c>
      <c r="K9" s="318"/>
      <c r="L9" s="318"/>
      <c r="M9" s="318"/>
    </row>
    <row r="10" spans="1:13" ht="14.25">
      <c r="A10" s="330"/>
      <c r="B10" s="335" t="s">
        <v>448</v>
      </c>
      <c r="C10" s="333"/>
      <c r="D10" s="319"/>
      <c r="E10" s="318"/>
      <c r="F10" s="318"/>
      <c r="G10" s="318"/>
      <c r="H10" s="318"/>
      <c r="I10" s="318"/>
      <c r="J10" s="318"/>
      <c r="K10" s="318"/>
      <c r="L10" s="318"/>
      <c r="M10" s="318"/>
    </row>
    <row r="11" spans="1:13" ht="133.5" customHeight="1">
      <c r="A11" s="330"/>
      <c r="B11" s="335" t="s">
        <v>449</v>
      </c>
      <c r="C11" s="333"/>
      <c r="D11" s="319" t="s">
        <v>248</v>
      </c>
      <c r="E11" s="318"/>
      <c r="F11" s="318"/>
      <c r="G11" s="318"/>
      <c r="H11" s="318"/>
      <c r="I11" s="318"/>
      <c r="J11" s="318"/>
      <c r="K11" s="318"/>
      <c r="L11" s="318"/>
      <c r="M11" s="318"/>
    </row>
    <row r="12" spans="1:13" ht="14.25">
      <c r="A12" s="330"/>
      <c r="B12" s="335" t="s">
        <v>450</v>
      </c>
      <c r="C12" s="333"/>
      <c r="D12" s="319" t="s">
        <v>451</v>
      </c>
      <c r="E12" s="318"/>
      <c r="F12" s="318"/>
      <c r="G12" s="318"/>
      <c r="H12" s="318"/>
      <c r="I12" s="318"/>
      <c r="J12" s="318"/>
      <c r="K12" s="318"/>
      <c r="L12" s="318"/>
      <c r="M12" s="318"/>
    </row>
    <row r="13" spans="1:13" ht="14.25">
      <c r="A13" s="330" t="s">
        <v>452</v>
      </c>
      <c r="B13" s="357" t="s">
        <v>453</v>
      </c>
      <c r="C13" s="344"/>
      <c r="D13" s="324" t="s">
        <v>454</v>
      </c>
      <c r="E13" s="324"/>
      <c r="F13" s="324" t="s">
        <v>455</v>
      </c>
      <c r="G13" s="324"/>
      <c r="H13" s="324"/>
      <c r="I13" s="324"/>
      <c r="J13" s="324" t="s">
        <v>456</v>
      </c>
      <c r="K13" s="324"/>
      <c r="L13" s="324"/>
      <c r="M13" s="324"/>
    </row>
    <row r="14" spans="1:13" ht="14.25">
      <c r="A14" s="330"/>
      <c r="B14" s="345"/>
      <c r="C14" s="347"/>
      <c r="D14" s="318" t="s">
        <v>457</v>
      </c>
      <c r="E14" s="318"/>
      <c r="F14" s="320" t="s">
        <v>249</v>
      </c>
      <c r="G14" s="320"/>
      <c r="H14" s="320"/>
      <c r="I14" s="320"/>
      <c r="J14" s="320" t="s">
        <v>249</v>
      </c>
      <c r="K14" s="320"/>
      <c r="L14" s="320"/>
      <c r="M14" s="320"/>
    </row>
    <row r="15" spans="1:13" ht="14.25">
      <c r="A15" s="330"/>
      <c r="B15" s="345"/>
      <c r="C15" s="347"/>
      <c r="D15" s="318" t="s">
        <v>458</v>
      </c>
      <c r="E15" s="318"/>
      <c r="F15" s="320" t="s">
        <v>249</v>
      </c>
      <c r="G15" s="320"/>
      <c r="H15" s="320"/>
      <c r="I15" s="320"/>
      <c r="J15" s="320" t="s">
        <v>249</v>
      </c>
      <c r="K15" s="320"/>
      <c r="L15" s="320"/>
      <c r="M15" s="320"/>
    </row>
    <row r="16" spans="1:13" ht="14.25">
      <c r="A16" s="330"/>
      <c r="B16" s="345"/>
      <c r="C16" s="347"/>
      <c r="D16" s="318" t="s">
        <v>459</v>
      </c>
      <c r="E16" s="318"/>
      <c r="F16" s="320" t="s">
        <v>249</v>
      </c>
      <c r="G16" s="320"/>
      <c r="H16" s="320"/>
      <c r="I16" s="320"/>
      <c r="J16" s="320" t="s">
        <v>249</v>
      </c>
      <c r="K16" s="320"/>
      <c r="L16" s="320"/>
      <c r="M16" s="320"/>
    </row>
    <row r="17" spans="1:13" ht="14.25">
      <c r="A17" s="330"/>
      <c r="B17" s="345"/>
      <c r="C17" s="347"/>
      <c r="D17" s="318" t="s">
        <v>460</v>
      </c>
      <c r="E17" s="318"/>
      <c r="F17" s="320" t="s">
        <v>249</v>
      </c>
      <c r="G17" s="320"/>
      <c r="H17" s="320"/>
      <c r="I17" s="320"/>
      <c r="J17" s="320" t="s">
        <v>249</v>
      </c>
      <c r="K17" s="320"/>
      <c r="L17" s="320"/>
      <c r="M17" s="320"/>
    </row>
    <row r="18" spans="1:13" ht="14.25">
      <c r="A18" s="330"/>
      <c r="B18" s="348"/>
      <c r="C18" s="349"/>
      <c r="D18" s="318" t="s">
        <v>461</v>
      </c>
      <c r="E18" s="318"/>
      <c r="F18" s="320" t="s">
        <v>249</v>
      </c>
      <c r="G18" s="320"/>
      <c r="H18" s="320"/>
      <c r="I18" s="320"/>
      <c r="J18" s="320" t="s">
        <v>249</v>
      </c>
      <c r="K18" s="320"/>
      <c r="L18" s="320"/>
      <c r="M18" s="320"/>
    </row>
    <row r="19" spans="1:13" ht="14.25">
      <c r="A19" s="330"/>
      <c r="B19" s="357" t="s">
        <v>462</v>
      </c>
      <c r="C19" s="344"/>
      <c r="D19" s="318" t="s">
        <v>454</v>
      </c>
      <c r="E19" s="318"/>
      <c r="F19" s="328" t="s">
        <v>463</v>
      </c>
      <c r="G19" s="328"/>
      <c r="H19" s="328"/>
      <c r="I19" s="328" t="s">
        <v>464</v>
      </c>
      <c r="J19" s="328"/>
      <c r="K19" s="328"/>
      <c r="L19" s="328" t="s">
        <v>465</v>
      </c>
      <c r="M19" s="328"/>
    </row>
    <row r="20" spans="1:13" ht="14.25">
      <c r="A20" s="330"/>
      <c r="B20" s="345"/>
      <c r="C20" s="347"/>
      <c r="D20" s="318" t="s">
        <v>457</v>
      </c>
      <c r="E20" s="318"/>
      <c r="F20" s="339"/>
      <c r="G20" s="339"/>
      <c r="H20" s="339"/>
      <c r="I20" s="339"/>
      <c r="J20" s="339"/>
      <c r="K20" s="339"/>
      <c r="L20" s="339"/>
      <c r="M20" s="339"/>
    </row>
    <row r="21" spans="1:13" ht="14.25">
      <c r="A21" s="330"/>
      <c r="B21" s="345"/>
      <c r="C21" s="347"/>
      <c r="D21" s="339">
        <v>1</v>
      </c>
      <c r="E21" s="339"/>
      <c r="F21" s="339"/>
      <c r="G21" s="339"/>
      <c r="H21" s="339"/>
      <c r="I21" s="339"/>
      <c r="J21" s="339"/>
      <c r="K21" s="339"/>
      <c r="L21" s="339"/>
      <c r="M21" s="339"/>
    </row>
    <row r="22" spans="1:13" ht="14.25">
      <c r="A22" s="330"/>
      <c r="B22" s="345"/>
      <c r="C22" s="347"/>
      <c r="D22" s="339">
        <v>2</v>
      </c>
      <c r="E22" s="339"/>
      <c r="F22" s="339"/>
      <c r="G22" s="339"/>
      <c r="H22" s="339"/>
      <c r="I22" s="339"/>
      <c r="J22" s="339"/>
      <c r="K22" s="339"/>
      <c r="L22" s="339"/>
      <c r="M22" s="339"/>
    </row>
    <row r="23" spans="1:13" ht="14.25">
      <c r="A23" s="330"/>
      <c r="B23" s="345"/>
      <c r="C23" s="347"/>
      <c r="D23" s="339">
        <v>3</v>
      </c>
      <c r="E23" s="339"/>
      <c r="F23" s="318"/>
      <c r="G23" s="318"/>
      <c r="H23" s="318"/>
      <c r="I23" s="318"/>
      <c r="J23" s="318"/>
      <c r="K23" s="318"/>
      <c r="L23" s="318"/>
      <c r="M23" s="318"/>
    </row>
    <row r="24" spans="1:13" ht="14.25">
      <c r="A24" s="330"/>
      <c r="B24" s="348"/>
      <c r="C24" s="349"/>
      <c r="D24" s="339" t="s">
        <v>466</v>
      </c>
      <c r="E24" s="339"/>
      <c r="F24" s="339"/>
      <c r="G24" s="339"/>
      <c r="H24" s="339"/>
      <c r="I24" s="339"/>
      <c r="J24" s="339"/>
      <c r="K24" s="339"/>
      <c r="L24" s="339"/>
      <c r="M24" s="339"/>
    </row>
    <row r="25" spans="1:13" ht="26.25" customHeight="1">
      <c r="A25" s="340" t="s">
        <v>467</v>
      </c>
      <c r="B25" s="340"/>
      <c r="C25" s="340"/>
      <c r="D25" s="319" t="s">
        <v>468</v>
      </c>
      <c r="E25" s="318"/>
      <c r="F25" s="318"/>
      <c r="G25" s="318"/>
      <c r="H25" s="318"/>
      <c r="I25" s="318"/>
      <c r="J25" s="318"/>
      <c r="K25" s="318"/>
      <c r="L25" s="318"/>
      <c r="M25" s="318"/>
    </row>
    <row r="26" spans="1:13" ht="14.25">
      <c r="A26" s="363" t="s">
        <v>469</v>
      </c>
      <c r="B26" s="364"/>
      <c r="C26" s="341" t="s">
        <v>470</v>
      </c>
      <c r="D26" s="341"/>
      <c r="E26" s="341"/>
      <c r="F26" s="341"/>
      <c r="G26" s="341"/>
      <c r="H26" s="324" t="s">
        <v>471</v>
      </c>
      <c r="I26" s="324"/>
      <c r="J26" s="324"/>
      <c r="K26" s="324" t="s">
        <v>472</v>
      </c>
      <c r="L26" s="324"/>
      <c r="M26" s="324"/>
    </row>
    <row r="27" spans="1:13" ht="34.5" customHeight="1">
      <c r="A27" s="365"/>
      <c r="B27" s="366"/>
      <c r="C27" s="367" t="s">
        <v>470</v>
      </c>
      <c r="D27" s="368"/>
      <c r="E27" s="368"/>
      <c r="F27" s="368"/>
      <c r="G27" s="369"/>
      <c r="H27" s="342" t="s">
        <v>471</v>
      </c>
      <c r="I27" s="343"/>
      <c r="J27" s="344"/>
      <c r="K27" s="342" t="s">
        <v>472</v>
      </c>
      <c r="L27" s="343"/>
      <c r="M27" s="344"/>
    </row>
    <row r="28" spans="1:13" ht="14.25" customHeight="1">
      <c r="A28" s="365"/>
      <c r="B28" s="366"/>
      <c r="C28" s="370"/>
      <c r="D28" s="371"/>
      <c r="E28" s="371"/>
      <c r="F28" s="371"/>
      <c r="G28" s="372"/>
      <c r="H28" s="345"/>
      <c r="I28" s="346"/>
      <c r="J28" s="347"/>
      <c r="K28" s="345"/>
      <c r="L28" s="346"/>
      <c r="M28" s="347"/>
    </row>
    <row r="29" spans="1:13" ht="14.25" customHeight="1">
      <c r="A29" s="365"/>
      <c r="B29" s="366"/>
      <c r="C29" s="373"/>
      <c r="D29" s="374"/>
      <c r="E29" s="374"/>
      <c r="F29" s="374"/>
      <c r="G29" s="375"/>
      <c r="H29" s="348"/>
      <c r="I29" s="317"/>
      <c r="J29" s="349"/>
      <c r="K29" s="348"/>
      <c r="L29" s="317"/>
      <c r="M29" s="349"/>
    </row>
    <row r="30" spans="1:13" ht="41.25" customHeight="1">
      <c r="A30" s="353" t="s">
        <v>473</v>
      </c>
      <c r="B30" s="8" t="s">
        <v>474</v>
      </c>
      <c r="C30" s="319" t="s">
        <v>474</v>
      </c>
      <c r="D30" s="318"/>
      <c r="E30" s="318"/>
      <c r="F30" s="318"/>
      <c r="G30" s="318"/>
      <c r="H30" s="318"/>
      <c r="I30" s="318"/>
      <c r="J30" s="318"/>
      <c r="K30" s="318"/>
      <c r="L30" s="318"/>
      <c r="M30" s="318"/>
    </row>
    <row r="31" spans="1:13" ht="35.25" customHeight="1">
      <c r="A31" s="354"/>
      <c r="B31" s="8" t="s">
        <v>475</v>
      </c>
      <c r="C31" s="319" t="s">
        <v>475</v>
      </c>
      <c r="D31" s="318"/>
      <c r="E31" s="318"/>
      <c r="F31" s="318"/>
      <c r="G31" s="318"/>
      <c r="H31" s="318"/>
      <c r="I31" s="318"/>
      <c r="J31" s="318"/>
      <c r="K31" s="318"/>
      <c r="L31" s="318"/>
      <c r="M31" s="318"/>
    </row>
    <row r="32" spans="1:13" ht="23.25" customHeight="1">
      <c r="A32" s="354"/>
      <c r="B32" s="355" t="s">
        <v>476</v>
      </c>
      <c r="C32" s="318" t="s">
        <v>404</v>
      </c>
      <c r="D32" s="318"/>
      <c r="E32" s="318" t="s">
        <v>405</v>
      </c>
      <c r="F32" s="318"/>
      <c r="G32" s="318"/>
      <c r="H32" s="318" t="s">
        <v>406</v>
      </c>
      <c r="I32" s="318"/>
      <c r="J32" s="318"/>
      <c r="K32" s="318"/>
      <c r="L32" s="318" t="s">
        <v>407</v>
      </c>
      <c r="M32" s="318"/>
    </row>
    <row r="33" spans="1:13" ht="23.25" customHeight="1">
      <c r="A33" s="354"/>
      <c r="B33" s="356"/>
      <c r="C33" s="318" t="s">
        <v>477</v>
      </c>
      <c r="D33" s="318"/>
      <c r="E33" s="318" t="s">
        <v>409</v>
      </c>
      <c r="F33" s="318"/>
      <c r="G33" s="318"/>
      <c r="H33" s="319" t="s">
        <v>409</v>
      </c>
      <c r="I33" s="318"/>
      <c r="J33" s="318"/>
      <c r="K33" s="318"/>
      <c r="L33" s="318"/>
      <c r="M33" s="318"/>
    </row>
    <row r="34" spans="1:13" ht="23.25" customHeight="1">
      <c r="A34" s="354"/>
      <c r="B34" s="356"/>
      <c r="C34" s="318"/>
      <c r="D34" s="318"/>
      <c r="E34" s="318" t="s">
        <v>412</v>
      </c>
      <c r="F34" s="318"/>
      <c r="G34" s="318"/>
      <c r="H34" s="319" t="s">
        <v>412</v>
      </c>
      <c r="I34" s="318"/>
      <c r="J34" s="318"/>
      <c r="K34" s="318"/>
      <c r="L34" s="318"/>
      <c r="M34" s="318"/>
    </row>
    <row r="35" spans="1:13" ht="23.25" customHeight="1">
      <c r="A35" s="354"/>
      <c r="B35" s="356"/>
      <c r="C35" s="318"/>
      <c r="D35" s="318"/>
      <c r="E35" s="318" t="s">
        <v>415</v>
      </c>
      <c r="F35" s="318"/>
      <c r="G35" s="318"/>
      <c r="H35" s="319" t="s">
        <v>415</v>
      </c>
      <c r="I35" s="318"/>
      <c r="J35" s="318"/>
      <c r="K35" s="318"/>
      <c r="L35" s="318"/>
      <c r="M35" s="318"/>
    </row>
    <row r="36" spans="1:13" ht="23.25" customHeight="1">
      <c r="A36" s="354"/>
      <c r="B36" s="356"/>
      <c r="C36" s="318"/>
      <c r="D36" s="318"/>
      <c r="E36" s="357" t="s">
        <v>418</v>
      </c>
      <c r="F36" s="343"/>
      <c r="G36" s="344"/>
      <c r="H36" s="342" t="s">
        <v>418</v>
      </c>
      <c r="I36" s="358"/>
      <c r="J36" s="358"/>
      <c r="K36" s="359"/>
      <c r="L36" s="357"/>
      <c r="M36" s="344"/>
    </row>
    <row r="37" spans="1:13" ht="2.25" customHeight="1">
      <c r="A37" s="354"/>
      <c r="B37" s="356"/>
      <c r="C37" s="318"/>
      <c r="D37" s="318"/>
      <c r="E37" s="348"/>
      <c r="F37" s="317"/>
      <c r="G37" s="349"/>
      <c r="H37" s="360"/>
      <c r="I37" s="361"/>
      <c r="J37" s="361"/>
      <c r="K37" s="362"/>
      <c r="L37" s="348"/>
      <c r="M37" s="349"/>
    </row>
    <row r="38" spans="1:13" ht="23.25" customHeight="1">
      <c r="A38" s="354"/>
      <c r="B38" s="356"/>
      <c r="C38" s="318" t="s">
        <v>404</v>
      </c>
      <c r="D38" s="318"/>
      <c r="E38" s="318" t="s">
        <v>405</v>
      </c>
      <c r="F38" s="318"/>
      <c r="G38" s="318"/>
      <c r="H38" s="318" t="s">
        <v>406</v>
      </c>
      <c r="I38" s="318"/>
      <c r="J38" s="318"/>
      <c r="K38" s="318"/>
      <c r="L38" s="318" t="s">
        <v>407</v>
      </c>
      <c r="M38" s="318"/>
    </row>
    <row r="39" spans="1:13" ht="23.25" customHeight="1">
      <c r="A39" s="354"/>
      <c r="B39" s="356"/>
      <c r="C39" s="318" t="s">
        <v>477</v>
      </c>
      <c r="D39" s="318"/>
      <c r="E39" s="318" t="s">
        <v>422</v>
      </c>
      <c r="F39" s="318"/>
      <c r="G39" s="318"/>
      <c r="H39" s="319" t="s">
        <v>422</v>
      </c>
      <c r="I39" s="318"/>
      <c r="J39" s="318"/>
      <c r="K39" s="318"/>
      <c r="L39" s="318"/>
      <c r="M39" s="318"/>
    </row>
    <row r="40" spans="1:13" ht="23.25" customHeight="1">
      <c r="A40" s="354"/>
      <c r="B40" s="356"/>
      <c r="C40" s="318"/>
      <c r="D40" s="318"/>
      <c r="E40" s="318" t="s">
        <v>425</v>
      </c>
      <c r="F40" s="318"/>
      <c r="G40" s="318"/>
      <c r="H40" s="319" t="s">
        <v>425</v>
      </c>
      <c r="I40" s="318"/>
      <c r="J40" s="318"/>
      <c r="K40" s="318"/>
      <c r="L40" s="318"/>
      <c r="M40" s="318"/>
    </row>
    <row r="41" spans="1:13" ht="23.25" customHeight="1">
      <c r="A41" s="354"/>
      <c r="B41" s="356"/>
      <c r="C41" s="318"/>
      <c r="D41" s="318"/>
      <c r="E41" s="318" t="s">
        <v>428</v>
      </c>
      <c r="F41" s="318"/>
      <c r="G41" s="318"/>
      <c r="H41" s="319" t="s">
        <v>428</v>
      </c>
      <c r="I41" s="318"/>
      <c r="J41" s="318"/>
      <c r="K41" s="318"/>
      <c r="L41" s="318"/>
      <c r="M41" s="318"/>
    </row>
    <row r="42" spans="1:13" ht="23.25" customHeight="1">
      <c r="A42" s="354"/>
      <c r="B42" s="356"/>
      <c r="C42" s="318"/>
      <c r="D42" s="318"/>
      <c r="E42" s="318" t="s">
        <v>431</v>
      </c>
      <c r="F42" s="318"/>
      <c r="G42" s="318"/>
      <c r="H42" s="319" t="s">
        <v>431</v>
      </c>
      <c r="I42" s="318"/>
      <c r="J42" s="318"/>
      <c r="K42" s="318"/>
      <c r="L42" s="318"/>
      <c r="M42" s="318"/>
    </row>
    <row r="43" spans="1:13" ht="32.25" customHeight="1">
      <c r="A43" s="354"/>
      <c r="B43" s="356"/>
      <c r="C43" s="318"/>
      <c r="D43" s="318"/>
      <c r="E43" s="357" t="s">
        <v>433</v>
      </c>
      <c r="F43" s="343"/>
      <c r="G43" s="344"/>
      <c r="H43" s="342" t="s">
        <v>433</v>
      </c>
      <c r="I43" s="358"/>
      <c r="J43" s="358"/>
      <c r="K43" s="359"/>
      <c r="L43" s="357"/>
      <c r="M43" s="344"/>
    </row>
    <row r="44" spans="1:13" ht="18" customHeight="1">
      <c r="A44" s="354"/>
      <c r="B44" s="356"/>
      <c r="C44" s="318"/>
      <c r="D44" s="318"/>
      <c r="E44" s="348"/>
      <c r="F44" s="317"/>
      <c r="G44" s="349"/>
      <c r="H44" s="360"/>
      <c r="I44" s="361"/>
      <c r="J44" s="361"/>
      <c r="K44" s="362"/>
      <c r="L44" s="348"/>
      <c r="M44" s="349"/>
    </row>
    <row r="45" spans="1:13" ht="33.75" customHeight="1">
      <c r="A45" s="340" t="s">
        <v>478</v>
      </c>
      <c r="B45" s="340"/>
      <c r="C45" s="340"/>
      <c r="D45" s="319" t="s">
        <v>248</v>
      </c>
      <c r="E45" s="318"/>
      <c r="F45" s="318"/>
      <c r="G45" s="318"/>
      <c r="H45" s="318"/>
      <c r="I45" s="318"/>
      <c r="J45" s="318"/>
      <c r="K45" s="318"/>
      <c r="L45" s="318"/>
      <c r="M45" s="318"/>
    </row>
    <row r="46" spans="1:13" ht="66.75" customHeight="1">
      <c r="A46" s="340" t="s">
        <v>479</v>
      </c>
      <c r="B46" s="340"/>
      <c r="C46" s="340"/>
      <c r="D46" s="350" t="s">
        <v>480</v>
      </c>
      <c r="E46" s="351"/>
      <c r="F46" s="351"/>
      <c r="G46" s="351"/>
      <c r="H46" s="351"/>
      <c r="I46" s="351"/>
      <c r="J46" s="351"/>
      <c r="K46" s="351"/>
      <c r="L46" s="351"/>
      <c r="M46" s="352"/>
    </row>
  </sheetData>
  <sheetProtection formatCells="0" formatColumns="0" formatRows="0"/>
  <mergeCells count="126"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K27:M29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34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29</vt:i4>
      </vt:variant>
    </vt:vector>
  </HeadingPairs>
  <TitlesOfParts>
    <vt:vector size="57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非税收入计划表!Print_Area</vt:lpstr>
      <vt:lpstr>'上年结转支出预算表(政府预算)'!Print_Area</vt:lpstr>
      <vt:lpstr>项目支出预算绩效目标申报表!Print_Area</vt:lpstr>
      <vt:lpstr>'一般公共预算基本支出情况表—对个人和家庭的补助(政府预算)'!Print_Area</vt:lpstr>
      <vt:lpstr>'政府性基金拨款支出预算表(政府预算)'!Print_Area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2023-06-05T08:36:35Z</cp:lastPrinted>
  <dcterms:created xsi:type="dcterms:W3CDTF">2017-09-19T01:54:00Z</dcterms:created>
  <dcterms:modified xsi:type="dcterms:W3CDTF">2023-06-05T08:37:33Z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